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showObjects="none"/>
  <mc:AlternateContent xmlns:mc="http://schemas.openxmlformats.org/markup-compatibility/2006">
    <mc:Choice Requires="x15">
      <x15ac:absPath xmlns:x15ac="http://schemas.microsoft.com/office/spreadsheetml/2010/11/ac" url="/Users/vauchetskayadaria/Desktop/Bakalarka/stocs/"/>
    </mc:Choice>
  </mc:AlternateContent>
  <xr:revisionPtr revIDLastSave="0" documentId="13_ncr:1_{DDEB2812-4670-364D-BC8A-3090D27B0DF9}" xr6:coauthVersionLast="47" xr6:coauthVersionMax="47" xr10:uidLastSave="{00000000-0000-0000-0000-000000000000}"/>
  <bookViews>
    <workbookView xWindow="12540" yWindow="500" windowWidth="15960" windowHeight="15900" activeTab="2" xr2:uid="{00000000-000D-0000-FFFF-FFFF00000000}"/>
  </bookViews>
  <sheets>
    <sheet name="ubs group" sheetId="4" r:id="rId1"/>
    <sheet name="Sheet11" sheetId="12" r:id="rId2"/>
    <sheet name="Sheet12" sheetId="13" r:id="rId3"/>
    <sheet name="Sheet13" sheetId="14" r:id="rId4"/>
    <sheet name="t-mobile" sheetId="5" r:id="rId5"/>
    <sheet name="mineralys" sheetId="6" r:id="rId6"/>
    <sheet name="astraZeneka" sheetId="7" r:id="rId7"/>
    <sheet name="meta" sheetId="8" r:id="rId8"/>
    <sheet name="taiwan" sheetId="9" r:id="rId9"/>
    <sheet name="american tower corporation" sheetId="2" r:id="rId10"/>
    <sheet name="Novartis" sheetId="3" r:id="rId11"/>
  </sheets>
  <definedNames>
    <definedName name="_xlnm._FilterDatabase" localSheetId="3" hidden="1">Sheet13!$M$2:$M$249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3" l="1"/>
  <c r="F43" i="13"/>
  <c r="F41" i="13"/>
  <c r="F36" i="13"/>
  <c r="F35" i="13"/>
  <c r="F27" i="13"/>
  <c r="F26" i="13"/>
  <c r="F23" i="13"/>
  <c r="M3" i="14"/>
  <c r="F16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" i="12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6" i="13"/>
  <c r="G207" i="13"/>
  <c r="G208" i="13"/>
  <c r="G209" i="13"/>
  <c r="G210" i="13"/>
  <c r="G211" i="13"/>
  <c r="G212" i="13"/>
  <c r="G213" i="13"/>
  <c r="G214" i="13"/>
  <c r="G215" i="13"/>
  <c r="G216" i="13"/>
  <c r="G217" i="13"/>
  <c r="G218" i="13"/>
  <c r="G219" i="13"/>
  <c r="G220" i="13"/>
  <c r="G221" i="13"/>
  <c r="G222" i="13"/>
  <c r="G223" i="13"/>
  <c r="G224" i="13"/>
  <c r="G225" i="13"/>
  <c r="G226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0" i="13"/>
  <c r="G2" i="13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M107" i="14"/>
  <c r="M108" i="14"/>
  <c r="M109" i="14"/>
  <c r="M110" i="14"/>
  <c r="M111" i="14"/>
  <c r="M112" i="14"/>
  <c r="M113" i="14"/>
  <c r="M114" i="14"/>
  <c r="M115" i="14"/>
  <c r="M116" i="14"/>
  <c r="M117" i="14"/>
  <c r="M118" i="14"/>
  <c r="M119" i="14"/>
  <c r="M120" i="14"/>
  <c r="M121" i="14"/>
  <c r="M122" i="14"/>
  <c r="M123" i="14"/>
  <c r="M124" i="14"/>
  <c r="M125" i="14"/>
  <c r="M126" i="14"/>
  <c r="M127" i="14"/>
  <c r="M128" i="14"/>
  <c r="M129" i="14"/>
  <c r="M130" i="14"/>
  <c r="M131" i="14"/>
  <c r="M132" i="14"/>
  <c r="M133" i="14"/>
  <c r="M134" i="14"/>
  <c r="M135" i="14"/>
  <c r="M136" i="14"/>
  <c r="M137" i="14"/>
  <c r="M138" i="14"/>
  <c r="M139" i="14"/>
  <c r="M140" i="14"/>
  <c r="M141" i="14"/>
  <c r="M142" i="14"/>
  <c r="M143" i="14"/>
  <c r="M144" i="14"/>
  <c r="M145" i="14"/>
  <c r="M146" i="14"/>
  <c r="M147" i="14"/>
  <c r="M148" i="14"/>
  <c r="M149" i="14"/>
  <c r="M150" i="14"/>
  <c r="M151" i="14"/>
  <c r="M152" i="14"/>
  <c r="M153" i="14"/>
  <c r="M154" i="14"/>
  <c r="M155" i="14"/>
  <c r="M156" i="14"/>
  <c r="M157" i="14"/>
  <c r="M158" i="14"/>
  <c r="M159" i="14"/>
  <c r="M160" i="14"/>
  <c r="M161" i="14"/>
  <c r="M162" i="14"/>
  <c r="M163" i="14"/>
  <c r="M164" i="14"/>
  <c r="M165" i="14"/>
  <c r="M166" i="14"/>
  <c r="M167" i="14"/>
  <c r="M168" i="14"/>
  <c r="M169" i="14"/>
  <c r="M170" i="14"/>
  <c r="M171" i="14"/>
  <c r="M172" i="14"/>
  <c r="M173" i="14"/>
  <c r="M174" i="14"/>
  <c r="M175" i="14"/>
  <c r="M176" i="14"/>
  <c r="M177" i="14"/>
  <c r="M178" i="14"/>
  <c r="M179" i="14"/>
  <c r="M180" i="14"/>
  <c r="M181" i="14"/>
  <c r="M182" i="14"/>
  <c r="M183" i="14"/>
  <c r="M184" i="14"/>
  <c r="M185" i="14"/>
  <c r="M186" i="14"/>
  <c r="M187" i="14"/>
  <c r="M188" i="14"/>
  <c r="M189" i="14"/>
  <c r="M190" i="14"/>
  <c r="M191" i="14"/>
  <c r="M192" i="14"/>
  <c r="M193" i="14"/>
  <c r="M194" i="14"/>
  <c r="M195" i="14"/>
  <c r="M196" i="14"/>
  <c r="M197" i="14"/>
  <c r="M198" i="14"/>
  <c r="M199" i="14"/>
  <c r="M200" i="14"/>
  <c r="M201" i="14"/>
  <c r="M202" i="14"/>
  <c r="M203" i="14"/>
  <c r="M204" i="14"/>
  <c r="M205" i="14"/>
  <c r="M206" i="14"/>
  <c r="M207" i="14"/>
  <c r="M208" i="14"/>
  <c r="M209" i="14"/>
  <c r="M210" i="14"/>
  <c r="M211" i="14"/>
  <c r="M212" i="14"/>
  <c r="M213" i="14"/>
  <c r="M214" i="14"/>
  <c r="M215" i="14"/>
  <c r="M216" i="14"/>
  <c r="M217" i="14"/>
  <c r="M218" i="14"/>
  <c r="M219" i="14"/>
  <c r="M220" i="14"/>
  <c r="M221" i="14"/>
  <c r="M222" i="14"/>
  <c r="M223" i="14"/>
  <c r="M224" i="14"/>
  <c r="M225" i="14"/>
  <c r="M226" i="14"/>
  <c r="M227" i="14"/>
  <c r="M228" i="14"/>
  <c r="M229" i="14"/>
  <c r="M230" i="14"/>
  <c r="M231" i="14"/>
  <c r="M232" i="14"/>
  <c r="M233" i="14"/>
  <c r="M234" i="14"/>
  <c r="M235" i="14"/>
  <c r="M236" i="14"/>
  <c r="M237" i="14"/>
  <c r="M238" i="14"/>
  <c r="M239" i="14"/>
  <c r="M240" i="14"/>
  <c r="M241" i="14"/>
  <c r="M242" i="14"/>
  <c r="M243" i="14"/>
  <c r="M244" i="14"/>
  <c r="M245" i="14"/>
  <c r="M246" i="14"/>
  <c r="M247" i="14"/>
  <c r="M248" i="14"/>
  <c r="M249" i="14"/>
  <c r="M250" i="14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F5" i="9" s="1"/>
  <c r="C2" i="9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F5" i="8" s="1"/>
  <c r="C2" i="8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F5" i="7" s="1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F5" i="6" s="1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F5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F5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F5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E5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G20" i="14" l="1"/>
  <c r="F17" i="13"/>
</calcChain>
</file>

<file path=xl/sharedStrings.xml><?xml version="1.0" encoding="utf-8"?>
<sst xmlns="http://schemas.openxmlformats.org/spreadsheetml/2006/main" count="2874" uniqueCount="302">
  <si>
    <t>Date</t>
  </si>
  <si>
    <t>Close/Last</t>
  </si>
  <si>
    <t>03/07/2025</t>
  </si>
  <si>
    <t>03/06/2025</t>
  </si>
  <si>
    <t>03/05/2025</t>
  </si>
  <si>
    <t>03/04/2025</t>
  </si>
  <si>
    <t>03/03/2025</t>
  </si>
  <si>
    <t>02/28/2025</t>
  </si>
  <si>
    <t>02/27/2025</t>
  </si>
  <si>
    <t>02/26/2025</t>
  </si>
  <si>
    <t>02/25/2025</t>
  </si>
  <si>
    <t>02/24/2025</t>
  </si>
  <si>
    <t>02/21/2025</t>
  </si>
  <si>
    <t>02/20/2025</t>
  </si>
  <si>
    <t>02/19/2025</t>
  </si>
  <si>
    <t>02/18/2025</t>
  </si>
  <si>
    <t>02/14/2025</t>
  </si>
  <si>
    <t>02/13/2025</t>
  </si>
  <si>
    <t>02/12/2025</t>
  </si>
  <si>
    <t>02/11/2025</t>
  </si>
  <si>
    <t>02/10/2025</t>
  </si>
  <si>
    <t>02/07/2025</t>
  </si>
  <si>
    <t>02/06/2025</t>
  </si>
  <si>
    <t>02/05/2025</t>
  </si>
  <si>
    <t>02/04/2025</t>
  </si>
  <si>
    <t>02/03/2025</t>
  </si>
  <si>
    <t>01/31/2025</t>
  </si>
  <si>
    <t>01/30/2025</t>
  </si>
  <si>
    <t>01/29/2025</t>
  </si>
  <si>
    <t>01/28/2025</t>
  </si>
  <si>
    <t>01/27/2025</t>
  </si>
  <si>
    <t>01/24/2025</t>
  </si>
  <si>
    <t>01/23/2025</t>
  </si>
  <si>
    <t>01/22/2025</t>
  </si>
  <si>
    <t>01/21/2025</t>
  </si>
  <si>
    <t>01/17/2025</t>
  </si>
  <si>
    <t>01/16/2025</t>
  </si>
  <si>
    <t>01/15/2025</t>
  </si>
  <si>
    <t>01/14/2025</t>
  </si>
  <si>
    <t>01/13/2025</t>
  </si>
  <si>
    <t>01/10/2025</t>
  </si>
  <si>
    <t>01/08/2025</t>
  </si>
  <si>
    <t>01/07/2025</t>
  </si>
  <si>
    <t>01/06/2025</t>
  </si>
  <si>
    <t>01/03/2025</t>
  </si>
  <si>
    <t>01/02/2025</t>
  </si>
  <si>
    <t>12/31/2024</t>
  </si>
  <si>
    <t>12/30/2024</t>
  </si>
  <si>
    <t>12/27/2024</t>
  </si>
  <si>
    <t>12/26/2024</t>
  </si>
  <si>
    <t>12/24/2024</t>
  </si>
  <si>
    <t>12/23/2024</t>
  </si>
  <si>
    <t>12/20/2024</t>
  </si>
  <si>
    <t>12/19/2024</t>
  </si>
  <si>
    <t>12/18/2024</t>
  </si>
  <si>
    <t>12/17/2024</t>
  </si>
  <si>
    <t>12/16/2024</t>
  </si>
  <si>
    <t>12/13/2024</t>
  </si>
  <si>
    <t>12/12/2024</t>
  </si>
  <si>
    <t>12/11/2024</t>
  </si>
  <si>
    <t>12/10/2024</t>
  </si>
  <si>
    <t>12/09/2024</t>
  </si>
  <si>
    <t>12/06/2024</t>
  </si>
  <si>
    <t>12/05/2024</t>
  </si>
  <si>
    <t>12/04/2024</t>
  </si>
  <si>
    <t>12/03/2024</t>
  </si>
  <si>
    <t>12/02/2024</t>
  </si>
  <si>
    <t>11/29/2024</t>
  </si>
  <si>
    <t>11/27/2024</t>
  </si>
  <si>
    <t>11/26/2024</t>
  </si>
  <si>
    <t>11/25/2024</t>
  </si>
  <si>
    <t>11/22/2024</t>
  </si>
  <si>
    <t>11/21/2024</t>
  </si>
  <si>
    <t>11/20/2024</t>
  </si>
  <si>
    <t>11/19/2024</t>
  </si>
  <si>
    <t>11/18/2024</t>
  </si>
  <si>
    <t>11/15/2024</t>
  </si>
  <si>
    <t>11/14/2024</t>
  </si>
  <si>
    <t>11/13/2024</t>
  </si>
  <si>
    <t>11/12/2024</t>
  </si>
  <si>
    <t>11/11/2024</t>
  </si>
  <si>
    <t>11/08/2024</t>
  </si>
  <si>
    <t>11/07/2024</t>
  </si>
  <si>
    <t>11/06/2024</t>
  </si>
  <si>
    <t>11/05/2024</t>
  </si>
  <si>
    <t>11/04/2024</t>
  </si>
  <si>
    <t>11/01/2024</t>
  </si>
  <si>
    <t>10/31/2024</t>
  </si>
  <si>
    <t>10/30/2024</t>
  </si>
  <si>
    <t>10/29/2024</t>
  </si>
  <si>
    <t>10/28/2024</t>
  </si>
  <si>
    <t>10/25/2024</t>
  </si>
  <si>
    <t>10/24/2024</t>
  </si>
  <si>
    <t>10/23/2024</t>
  </si>
  <si>
    <t>10/22/2024</t>
  </si>
  <si>
    <t>10/21/2024</t>
  </si>
  <si>
    <t>10/18/2024</t>
  </si>
  <si>
    <t>10/17/2024</t>
  </si>
  <si>
    <t>10/16/2024</t>
  </si>
  <si>
    <t>10/15/2024</t>
  </si>
  <si>
    <t>10/14/2024</t>
  </si>
  <si>
    <t>10/11/2024</t>
  </si>
  <si>
    <t>10/10/2024</t>
  </si>
  <si>
    <t>10/09/2024</t>
  </si>
  <si>
    <t>10/08/2024</t>
  </si>
  <si>
    <t>10/07/2024</t>
  </si>
  <si>
    <t>10/04/2024</t>
  </si>
  <si>
    <t>10/03/2024</t>
  </si>
  <si>
    <t>10/02/2024</t>
  </si>
  <si>
    <t>10/01/2024</t>
  </si>
  <si>
    <t>09/30/2024</t>
  </si>
  <si>
    <t>09/27/2024</t>
  </si>
  <si>
    <t>09/26/2024</t>
  </si>
  <si>
    <t>09/25/2024</t>
  </si>
  <si>
    <t>09/24/2024</t>
  </si>
  <si>
    <t>09/23/2024</t>
  </si>
  <si>
    <t>09/20/2024</t>
  </si>
  <si>
    <t>09/19/2024</t>
  </si>
  <si>
    <t>09/18/2024</t>
  </si>
  <si>
    <t>09/17/2024</t>
  </si>
  <si>
    <t>09/16/2024</t>
  </si>
  <si>
    <t>09/13/2024</t>
  </si>
  <si>
    <t>09/12/2024</t>
  </si>
  <si>
    <t>09/11/2024</t>
  </si>
  <si>
    <t>09/10/2024</t>
  </si>
  <si>
    <t>09/09/2024</t>
  </si>
  <si>
    <t>09/06/2024</t>
  </si>
  <si>
    <t>09/05/2024</t>
  </si>
  <si>
    <t>09/04/2024</t>
  </si>
  <si>
    <t>09/03/2024</t>
  </si>
  <si>
    <t>08/30/2024</t>
  </si>
  <si>
    <t>08/29/2024</t>
  </si>
  <si>
    <t>08/28/2024</t>
  </si>
  <si>
    <t>08/27/2024</t>
  </si>
  <si>
    <t>08/26/2024</t>
  </si>
  <si>
    <t>08/23/2024</t>
  </si>
  <si>
    <t>08/22/2024</t>
  </si>
  <si>
    <t>08/21/2024</t>
  </si>
  <si>
    <t>08/20/2024</t>
  </si>
  <si>
    <t>08/19/2024</t>
  </si>
  <si>
    <t>08/16/2024</t>
  </si>
  <si>
    <t>08/15/2024</t>
  </si>
  <si>
    <t>08/14/2024</t>
  </si>
  <si>
    <t>08/13/2024</t>
  </si>
  <si>
    <t>08/12/2024</t>
  </si>
  <si>
    <t>08/09/2024</t>
  </si>
  <si>
    <t>08/08/2024</t>
  </si>
  <si>
    <t>08/07/2024</t>
  </si>
  <si>
    <t>08/06/2024</t>
  </si>
  <si>
    <t>08/05/2024</t>
  </si>
  <si>
    <t>08/02/2024</t>
  </si>
  <si>
    <t>08/01/2024</t>
  </si>
  <si>
    <t>07/31/2024</t>
  </si>
  <si>
    <t>07/30/2024</t>
  </si>
  <si>
    <t>07/29/2024</t>
  </si>
  <si>
    <t>07/26/2024</t>
  </si>
  <si>
    <t>07/25/2024</t>
  </si>
  <si>
    <t>07/24/2024</t>
  </si>
  <si>
    <t>07/23/2024</t>
  </si>
  <si>
    <t>07/22/2024</t>
  </si>
  <si>
    <t>07/19/2024</t>
  </si>
  <si>
    <t>07/18/2024</t>
  </si>
  <si>
    <t>07/17/2024</t>
  </si>
  <si>
    <t>07/16/2024</t>
  </si>
  <si>
    <t>07/15/2024</t>
  </si>
  <si>
    <t>07/12/2024</t>
  </si>
  <si>
    <t>07/11/2024</t>
  </si>
  <si>
    <t>07/10/2024</t>
  </si>
  <si>
    <t>07/09/2024</t>
  </si>
  <si>
    <t>07/08/2024</t>
  </si>
  <si>
    <t>07/05/2024</t>
  </si>
  <si>
    <t>07/03/2024</t>
  </si>
  <si>
    <t>07/02/2024</t>
  </si>
  <si>
    <t>07/01/2024</t>
  </si>
  <si>
    <t>06/28/2024</t>
  </si>
  <si>
    <t>06/27/2024</t>
  </si>
  <si>
    <t>06/26/2024</t>
  </si>
  <si>
    <t>06/25/2024</t>
  </si>
  <si>
    <t>06/24/2024</t>
  </si>
  <si>
    <t>06/21/2024</t>
  </si>
  <si>
    <t>06/20/2024</t>
  </si>
  <si>
    <t>06/18/2024</t>
  </si>
  <si>
    <t>06/17/2024</t>
  </si>
  <si>
    <t>06/14/2024</t>
  </si>
  <si>
    <t>06/13/2024</t>
  </si>
  <si>
    <t>06/12/2024</t>
  </si>
  <si>
    <t>06/11/2024</t>
  </si>
  <si>
    <t>06/10/2024</t>
  </si>
  <si>
    <t>06/07/2024</t>
  </si>
  <si>
    <t>06/06/2024</t>
  </si>
  <si>
    <t>06/05/2024</t>
  </si>
  <si>
    <t>06/04/2024</t>
  </si>
  <si>
    <t>06/03/2024</t>
  </si>
  <si>
    <t>05/31/2024</t>
  </si>
  <si>
    <t>05/30/2024</t>
  </si>
  <si>
    <t>05/29/2024</t>
  </si>
  <si>
    <t>05/28/2024</t>
  </si>
  <si>
    <t>05/24/2024</t>
  </si>
  <si>
    <t>05/23/2024</t>
  </si>
  <si>
    <t>05/22/2024</t>
  </si>
  <si>
    <t>05/21/2024</t>
  </si>
  <si>
    <t>05/20/2024</t>
  </si>
  <si>
    <t>05/17/2024</t>
  </si>
  <si>
    <t>05/16/2024</t>
  </si>
  <si>
    <t>05/15/2024</t>
  </si>
  <si>
    <t>05/14/2024</t>
  </si>
  <si>
    <t>05/13/2024</t>
  </si>
  <si>
    <t>05/10/2024</t>
  </si>
  <si>
    <t>05/09/2024</t>
  </si>
  <si>
    <t>05/08/2024</t>
  </si>
  <si>
    <t>05/07/2024</t>
  </si>
  <si>
    <t>05/06/2024</t>
  </si>
  <si>
    <t>05/03/2024</t>
  </si>
  <si>
    <t>05/02/2024</t>
  </si>
  <si>
    <t>05/01/2024</t>
  </si>
  <si>
    <t>04/30/2024</t>
  </si>
  <si>
    <t>04/29/2024</t>
  </si>
  <si>
    <t>04/26/2024</t>
  </si>
  <si>
    <t>04/25/2024</t>
  </si>
  <si>
    <t>04/24/2024</t>
  </si>
  <si>
    <t>04/23/2024</t>
  </si>
  <si>
    <t>04/22/2024</t>
  </si>
  <si>
    <t>04/19/2024</t>
  </si>
  <si>
    <t>04/18/2024</t>
  </si>
  <si>
    <t>04/17/2024</t>
  </si>
  <si>
    <t>04/16/2024</t>
  </si>
  <si>
    <t>04/15/2024</t>
  </si>
  <si>
    <t>04/12/2024</t>
  </si>
  <si>
    <t>04/11/2024</t>
  </si>
  <si>
    <t>04/10/2024</t>
  </si>
  <si>
    <t>04/09/2024</t>
  </si>
  <si>
    <t>04/08/2024</t>
  </si>
  <si>
    <t>04/05/2024</t>
  </si>
  <si>
    <t>04/04/2024</t>
  </si>
  <si>
    <t>04/03/2024</t>
  </si>
  <si>
    <t>04/02/2024</t>
  </si>
  <si>
    <t>04/01/2024</t>
  </si>
  <si>
    <t>03/28/2024</t>
  </si>
  <si>
    <t>03/27/2024</t>
  </si>
  <si>
    <t>03/26/2024</t>
  </si>
  <si>
    <t>03/25/2024</t>
  </si>
  <si>
    <t>03/22/2024</t>
  </si>
  <si>
    <t>03/21/2024</t>
  </si>
  <si>
    <t>03/20/2024</t>
  </si>
  <si>
    <t>03/19/2024</t>
  </si>
  <si>
    <t>03/18/2024</t>
  </si>
  <si>
    <t>03/15/2024</t>
  </si>
  <si>
    <t>03/14/2024</t>
  </si>
  <si>
    <t>03/13/2024</t>
  </si>
  <si>
    <t>03/12/2024</t>
  </si>
  <si>
    <t>03/11/2024</t>
  </si>
  <si>
    <t>Confidence interval</t>
  </si>
  <si>
    <t>VAR</t>
  </si>
  <si>
    <t>portfolio value       $</t>
  </si>
  <si>
    <t>historical method</t>
  </si>
  <si>
    <t>Daily return</t>
  </si>
  <si>
    <t>daily return</t>
  </si>
  <si>
    <t>daily returm</t>
  </si>
  <si>
    <t>dealy return</t>
  </si>
  <si>
    <t>date</t>
  </si>
  <si>
    <t>UBS</t>
  </si>
  <si>
    <t>t-mobile</t>
  </si>
  <si>
    <t>w1=0.3634</t>
  </si>
  <si>
    <t>w2=0.6366</t>
  </si>
  <si>
    <t>Ожидаемая годовая доходность: -31.68%</t>
  </si>
  <si>
    <t>Ожидаемая волатильность: 17.07%</t>
  </si>
  <si>
    <t>Коэффициент Шарпа: -1.86</t>
  </si>
  <si>
    <t>mineralys</t>
  </si>
  <si>
    <t>meta</t>
  </si>
  <si>
    <t>Ожидаемая годовая доходность: -12.27%</t>
  </si>
  <si>
    <t>Ожидаемая волатильность: 29.44%</t>
  </si>
  <si>
    <t>Коэффициент Шарпа: -0.42</t>
  </si>
  <si>
    <t>w1=0.137</t>
  </si>
  <si>
    <t>w2=0.863</t>
  </si>
  <si>
    <t>w1=0.2855</t>
  </si>
  <si>
    <t>w2=0.5121</t>
  </si>
  <si>
    <t>w3=0.0467</t>
  </si>
  <si>
    <t>w4=0.1557</t>
  </si>
  <si>
    <t>Ожидаемая годовая доходность: -26.65%</t>
  </si>
  <si>
    <t>Ожидаемая волатильность: 15.61%</t>
  </si>
  <si>
    <t>Коэффициент Шарпа: -1.71</t>
  </si>
  <si>
    <t>weight 1</t>
  </si>
  <si>
    <t>weight 2</t>
  </si>
  <si>
    <t>weight 3</t>
  </si>
  <si>
    <t>weight 4</t>
  </si>
  <si>
    <t>confidence interval</t>
  </si>
  <si>
    <t>common</t>
  </si>
  <si>
    <t>=$G$14*(($G$15*H2)+($G$16*I2)+($G$17*J2)+($G$18*K2))</t>
  </si>
  <si>
    <t>expected return</t>
  </si>
  <si>
    <t>covariance</t>
  </si>
  <si>
    <t>total portfolio</t>
  </si>
  <si>
    <t>portfolio value</t>
  </si>
  <si>
    <t>portfolio variance</t>
  </si>
  <si>
    <t>portfolio St.Dev</t>
  </si>
  <si>
    <t>st. dev</t>
  </si>
  <si>
    <t>value at risk</t>
  </si>
  <si>
    <t>st.dev</t>
  </si>
  <si>
    <t>z-score</t>
  </si>
  <si>
    <t>var</t>
  </si>
  <si>
    <t>expected return ?</t>
  </si>
  <si>
    <t>days ?</t>
  </si>
  <si>
    <t>Variance-covariance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</si>
</sst>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Helvetica Neue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64"/>
      </right>
      <top style="thin">
        <color indexed="1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6">
    <xf numFmtId="0" fontId="0" fillId="0" borderId="0" xfId="0">
      <alignment vertical="top" wrapText="1"/>
    </xf>
    <xf numFmtId="49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49" fontId="1" fillId="3" borderId="2" xfId="0" applyNumberFormat="1" applyFont="1" applyFill="1" applyBorder="1" applyAlignment="1">
      <alignment vertical="top"/>
    </xf>
    <xf numFmtId="49" fontId="0" fillId="0" borderId="3" xfId="0" applyNumberFormat="1" applyBorder="1" applyAlignment="1">
      <alignment vertical="top"/>
    </xf>
    <xf numFmtId="49" fontId="1" fillId="3" borderId="5" xfId="0" applyNumberFormat="1" applyFont="1" applyFill="1" applyBorder="1" applyAlignment="1">
      <alignment vertical="top"/>
    </xf>
    <xf numFmtId="49" fontId="0" fillId="0" borderId="6" xfId="0" applyNumberFormat="1" applyBorder="1" applyAlignment="1">
      <alignment vertical="top"/>
    </xf>
    <xf numFmtId="0" fontId="0" fillId="0" borderId="4" xfId="0" applyNumberFormat="1" applyBorder="1" applyAlignment="1">
      <alignment vertical="top"/>
    </xf>
    <xf numFmtId="49" fontId="0" fillId="0" borderId="4" xfId="0" applyNumberFormat="1" applyBorder="1" applyAlignment="1">
      <alignment vertical="top"/>
    </xf>
    <xf numFmtId="0" fontId="2" fillId="4" borderId="7" xfId="0" applyFont="1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0" fillId="4" borderId="4" xfId="0" applyFill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49" fontId="0" fillId="4" borderId="7" xfId="0" applyNumberFormat="1" applyFill="1" applyBorder="1" applyAlignment="1">
      <alignment vertical="top"/>
    </xf>
    <xf numFmtId="0" fontId="2" fillId="0" borderId="0" xfId="0" applyFont="1">
      <alignment vertical="top" wrapText="1"/>
    </xf>
    <xf numFmtId="49" fontId="0" fillId="0" borderId="8" xfId="0" applyNumberFormat="1" applyBorder="1" applyAlignment="1">
      <alignment vertical="top"/>
    </xf>
    <xf numFmtId="49" fontId="0" fillId="0" borderId="9" xfId="0" applyNumberFormat="1" applyBorder="1" applyAlignment="1">
      <alignment vertical="top"/>
    </xf>
    <xf numFmtId="0" fontId="2" fillId="4" borderId="10" xfId="0" applyFont="1" applyFill="1" applyBorder="1" applyAlignment="1">
      <alignment vertical="top"/>
    </xf>
    <xf numFmtId="0" fontId="0" fillId="4" borderId="11" xfId="0" applyFill="1" applyBorder="1" applyAlignment="1">
      <alignment vertical="top"/>
    </xf>
    <xf numFmtId="0" fontId="2" fillId="4" borderId="12" xfId="0" applyFont="1" applyFill="1" applyBorder="1" applyAlignment="1">
      <alignment vertical="top"/>
    </xf>
    <xf numFmtId="0" fontId="0" fillId="4" borderId="13" xfId="0" applyFill="1" applyBorder="1" applyAlignment="1">
      <alignment vertical="top"/>
    </xf>
    <xf numFmtId="10" fontId="2" fillId="4" borderId="13" xfId="0" applyNumberFormat="1" applyFont="1" applyFill="1" applyBorder="1" applyAlignment="1">
      <alignment vertical="top"/>
    </xf>
    <xf numFmtId="0" fontId="2" fillId="4" borderId="14" xfId="0" applyFont="1" applyFill="1" applyBorder="1" applyAlignment="1">
      <alignment vertical="top"/>
    </xf>
    <xf numFmtId="10" fontId="0" fillId="4" borderId="15" xfId="0" applyNumberFormat="1" applyFill="1" applyBorder="1" applyAlignment="1">
      <alignment vertical="top"/>
    </xf>
    <xf numFmtId="0" fontId="2" fillId="4" borderId="16" xfId="0" applyFont="1" applyFill="1" applyBorder="1" applyAlignment="1">
      <alignment vertical="top"/>
    </xf>
    <xf numFmtId="10" fontId="0" fillId="4" borderId="17" xfId="0" applyNumberFormat="1" applyFill="1" applyBorder="1">
      <alignment vertical="top" wrapText="1"/>
    </xf>
    <xf numFmtId="0" fontId="2" fillId="4" borderId="18" xfId="0" applyFont="1" applyFill="1" applyBorder="1" applyAlignment="1">
      <alignment vertical="top"/>
    </xf>
    <xf numFmtId="49" fontId="0" fillId="0" borderId="0" xfId="0" applyNumberFormat="1">
      <alignment vertical="top" wrapText="1"/>
    </xf>
    <xf numFmtId="0" fontId="2" fillId="4" borderId="17" xfId="0" applyNumberFormat="1" applyFont="1" applyFill="1" applyBorder="1" applyAlignment="1">
      <alignment vertical="top"/>
    </xf>
    <xf numFmtId="0" fontId="0" fillId="0" borderId="0" xfId="0" applyNumberFormat="1">
      <alignment vertical="top" wrapText="1"/>
    </xf>
    <xf numFmtId="49" fontId="2" fillId="0" borderId="0" xfId="0" applyNumberFormat="1" applyFont="1">
      <alignment vertical="top" wrapText="1"/>
    </xf>
    <xf numFmtId="0" fontId="0" fillId="4" borderId="0" xfId="0" applyFill="1">
      <alignment vertical="top" wrapText="1"/>
    </xf>
    <xf numFmtId="0" fontId="2" fillId="4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2" fillId="5" borderId="20" xfId="0" applyNumberFormat="1" applyFont="1" applyFill="1" applyBorder="1" applyAlignment="1">
      <alignment vertical="top"/>
    </xf>
    <xf numFmtId="0" fontId="0" fillId="5" borderId="20" xfId="0" applyFill="1" applyBorder="1">
      <alignment vertical="top" wrapText="1"/>
    </xf>
    <xf numFmtId="0" fontId="2" fillId="4" borderId="22" xfId="0" applyFont="1" applyFill="1" applyBorder="1" applyAlignment="1">
      <alignment vertical="top"/>
    </xf>
    <xf numFmtId="0" fontId="2" fillId="4" borderId="23" xfId="0" applyNumberFormat="1" applyFont="1" applyFill="1" applyBorder="1" applyAlignment="1">
      <alignment vertical="top"/>
    </xf>
    <xf numFmtId="0" fontId="0" fillId="4" borderId="21" xfId="0" applyFill="1" applyBorder="1">
      <alignment vertical="top" wrapText="1"/>
    </xf>
    <xf numFmtId="0" fontId="0" fillId="0" borderId="25" xfId="0" applyBorder="1">
      <alignment vertical="top" wrapText="1"/>
    </xf>
    <xf numFmtId="0" fontId="0" fillId="0" borderId="26" xfId="0" applyBorder="1">
      <alignment vertical="top" wrapText="1"/>
    </xf>
    <xf numFmtId="0" fontId="0" fillId="0" borderId="27" xfId="0" applyBorder="1">
      <alignment vertical="top" wrapText="1"/>
    </xf>
    <xf numFmtId="0" fontId="2" fillId="6" borderId="28" xfId="0" applyFont="1" applyFill="1" applyBorder="1">
      <alignment vertical="top" wrapText="1"/>
    </xf>
    <xf numFmtId="0" fontId="0" fillId="0" borderId="29" xfId="0" applyBorder="1">
      <alignment vertical="top" wrapText="1"/>
    </xf>
    <xf numFmtId="0" fontId="2" fillId="0" borderId="30" xfId="0" applyFont="1" applyBorder="1">
      <alignment vertical="top" wrapText="1"/>
    </xf>
    <xf numFmtId="0" fontId="2" fillId="6" borderId="30" xfId="0" applyFont="1" applyFill="1" applyBorder="1">
      <alignment vertical="top" wrapText="1"/>
    </xf>
    <xf numFmtId="0" fontId="0" fillId="0" borderId="31" xfId="0" applyBorder="1">
      <alignment vertical="top" wrapText="1"/>
    </xf>
    <xf numFmtId="0" fontId="0" fillId="0" borderId="32" xfId="0" applyBorder="1">
      <alignment vertical="top" wrapText="1"/>
    </xf>
    <xf numFmtId="0" fontId="2" fillId="0" borderId="33" xfId="0" applyFont="1" applyBorder="1">
      <alignment vertical="top" wrapText="1"/>
    </xf>
    <xf numFmtId="0" fontId="2" fillId="0" borderId="26" xfId="0" applyFont="1" applyBorder="1">
      <alignment vertical="top" wrapText="1"/>
    </xf>
    <xf numFmtId="0" fontId="0" fillId="0" borderId="34" xfId="0" applyBorder="1">
      <alignment vertical="top" wrapText="1"/>
    </xf>
    <xf numFmtId="0" fontId="2" fillId="0" borderId="34" xfId="0" applyFont="1" applyBorder="1">
      <alignment vertical="top" wrapText="1"/>
    </xf>
    <xf numFmtId="0" fontId="0" fillId="0" borderId="35" xfId="0" applyBorder="1">
      <alignment vertical="top" wrapText="1"/>
    </xf>
    <xf numFmtId="0" fontId="0" fillId="0" borderId="36" xfId="0" applyBorder="1">
      <alignment vertical="top" wrapText="1"/>
    </xf>
    <xf numFmtId="0" fontId="2" fillId="0" borderId="24" xfId="0" applyFont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B374-F408-1240-B60B-F1A9A0417613}">
  <dimension ref="A1:F250"/>
  <sheetViews>
    <sheetView workbookViewId="0">
      <selection activeCell="C2" sqref="C2:C250"/>
    </sheetView>
  </sheetViews>
  <sheetFormatPr baseColWidth="10" defaultRowHeight="13" x14ac:dyDescent="0.15"/>
  <sheetData>
    <row r="1" spans="1:6" x14ac:dyDescent="0.15">
      <c r="A1" s="1" t="s">
        <v>0</v>
      </c>
      <c r="B1" s="1" t="s">
        <v>1</v>
      </c>
      <c r="C1" s="2" t="s">
        <v>256</v>
      </c>
    </row>
    <row r="2" spans="1:6" x14ac:dyDescent="0.15">
      <c r="A2" s="3" t="s">
        <v>2</v>
      </c>
      <c r="B2" s="4">
        <v>34.15</v>
      </c>
      <c r="C2" s="8">
        <f>B2/B3-1</f>
        <v>3.1722054380664666E-2</v>
      </c>
      <c r="E2" s="11" t="s">
        <v>254</v>
      </c>
      <c r="F2" s="12"/>
    </row>
    <row r="3" spans="1:6" x14ac:dyDescent="0.15">
      <c r="A3" s="5" t="s">
        <v>3</v>
      </c>
      <c r="B3" s="6">
        <v>33.1</v>
      </c>
      <c r="C3" s="8">
        <f t="shared" ref="C3:C66" si="0">B3/B4-1</f>
        <v>-3.3294392523364524E-2</v>
      </c>
      <c r="E3" s="9" t="s">
        <v>253</v>
      </c>
      <c r="F3" s="10">
        <v>100000</v>
      </c>
    </row>
    <row r="4" spans="1:6" x14ac:dyDescent="0.15">
      <c r="A4" s="5" t="s">
        <v>4</v>
      </c>
      <c r="B4" s="6">
        <v>34.24</v>
      </c>
      <c r="C4" s="8">
        <f t="shared" si="0"/>
        <v>2.7611044417767072E-2</v>
      </c>
      <c r="E4" s="9" t="s">
        <v>251</v>
      </c>
      <c r="F4" s="10">
        <v>95</v>
      </c>
    </row>
    <row r="5" spans="1:6" x14ac:dyDescent="0.15">
      <c r="A5" s="5" t="s">
        <v>5</v>
      </c>
      <c r="B5" s="6">
        <v>33.32</v>
      </c>
      <c r="C5" s="8">
        <f t="shared" si="0"/>
        <v>-3.0831878999418305E-2</v>
      </c>
      <c r="E5" s="9" t="s">
        <v>252</v>
      </c>
      <c r="F5" s="14">
        <f>_xlfn.PERCENTILE.EXC(C2:C249,0.05)*F3</f>
        <v>-2797.5490007549852</v>
      </c>
    </row>
    <row r="6" spans="1:6" x14ac:dyDescent="0.15">
      <c r="A6" s="5" t="s">
        <v>6</v>
      </c>
      <c r="B6" s="6">
        <v>34.380000000000003</v>
      </c>
      <c r="C6" s="8">
        <f t="shared" si="0"/>
        <v>2.624671916010568E-3</v>
      </c>
    </row>
    <row r="7" spans="1:6" x14ac:dyDescent="0.15">
      <c r="A7" s="5" t="s">
        <v>7</v>
      </c>
      <c r="B7" s="6">
        <v>34.29</v>
      </c>
      <c r="C7" s="8">
        <f t="shared" si="0"/>
        <v>1.2998522895125486E-2</v>
      </c>
    </row>
    <row r="8" spans="1:6" x14ac:dyDescent="0.15">
      <c r="A8" s="5" t="s">
        <v>8</v>
      </c>
      <c r="B8" s="6">
        <v>33.85</v>
      </c>
      <c r="C8" s="8">
        <f t="shared" si="0"/>
        <v>-1.1101373064563158E-2</v>
      </c>
    </row>
    <row r="9" spans="1:6" x14ac:dyDescent="0.15">
      <c r="A9" s="5" t="s">
        <v>9</v>
      </c>
      <c r="B9" s="6">
        <v>34.229999999999997</v>
      </c>
      <c r="C9" s="8">
        <f t="shared" si="0"/>
        <v>7.9505300353355235E-3</v>
      </c>
    </row>
    <row r="10" spans="1:6" x14ac:dyDescent="0.15">
      <c r="A10" s="5" t="s">
        <v>10</v>
      </c>
      <c r="B10" s="6">
        <v>33.96</v>
      </c>
      <c r="C10" s="8">
        <f t="shared" si="0"/>
        <v>1.4639976097998275E-2</v>
      </c>
    </row>
    <row r="11" spans="1:6" x14ac:dyDescent="0.15">
      <c r="A11" s="5" t="s">
        <v>11</v>
      </c>
      <c r="B11" s="6">
        <v>33.47</v>
      </c>
      <c r="C11" s="8">
        <f t="shared" si="0"/>
        <v>0</v>
      </c>
    </row>
    <row r="12" spans="1:6" x14ac:dyDescent="0.15">
      <c r="A12" s="5" t="s">
        <v>12</v>
      </c>
      <c r="B12" s="6">
        <v>33.47</v>
      </c>
      <c r="C12" s="8">
        <f t="shared" si="0"/>
        <v>-1.491646778043032E-3</v>
      </c>
    </row>
    <row r="13" spans="1:6" x14ac:dyDescent="0.15">
      <c r="A13" s="5" t="s">
        <v>13</v>
      </c>
      <c r="B13" s="6">
        <v>33.520000000000003</v>
      </c>
      <c r="C13" s="8">
        <f t="shared" si="0"/>
        <v>-7.9905297425272304E-3</v>
      </c>
    </row>
    <row r="14" spans="1:6" x14ac:dyDescent="0.15">
      <c r="A14" s="5" t="s">
        <v>14</v>
      </c>
      <c r="B14" s="6">
        <v>33.79</v>
      </c>
      <c r="C14" s="8">
        <f t="shared" si="0"/>
        <v>-1.5729682493445973E-2</v>
      </c>
    </row>
    <row r="15" spans="1:6" x14ac:dyDescent="0.15">
      <c r="A15" s="5" t="s">
        <v>15</v>
      </c>
      <c r="B15" s="6">
        <v>34.33</v>
      </c>
      <c r="C15" s="8">
        <f t="shared" si="0"/>
        <v>2.3248882265275661E-2</v>
      </c>
    </row>
    <row r="16" spans="1:6" x14ac:dyDescent="0.15">
      <c r="A16" s="5" t="s">
        <v>16</v>
      </c>
      <c r="B16" s="6">
        <v>33.549999999999997</v>
      </c>
      <c r="C16" s="8">
        <f t="shared" si="0"/>
        <v>1.7915795759926301E-3</v>
      </c>
    </row>
    <row r="17" spans="1:3" x14ac:dyDescent="0.15">
      <c r="A17" s="5" t="s">
        <v>17</v>
      </c>
      <c r="B17" s="6">
        <v>33.49</v>
      </c>
      <c r="C17" s="8">
        <f t="shared" si="0"/>
        <v>1.3926733272782377E-2</v>
      </c>
    </row>
    <row r="18" spans="1:3" x14ac:dyDescent="0.15">
      <c r="A18" s="5" t="s">
        <v>18</v>
      </c>
      <c r="B18" s="6">
        <v>33.03</v>
      </c>
      <c r="C18" s="8">
        <f t="shared" si="0"/>
        <v>-3.9203860072375418E-3</v>
      </c>
    </row>
    <row r="19" spans="1:3" x14ac:dyDescent="0.15">
      <c r="A19" s="5" t="s">
        <v>19</v>
      </c>
      <c r="B19" s="6">
        <v>33.159999999999997</v>
      </c>
      <c r="C19" s="8">
        <f t="shared" si="0"/>
        <v>-1.3388872359416881E-2</v>
      </c>
    </row>
    <row r="20" spans="1:3" x14ac:dyDescent="0.15">
      <c r="A20" s="5" t="s">
        <v>20</v>
      </c>
      <c r="B20" s="6">
        <v>33.61</v>
      </c>
      <c r="C20" s="8">
        <f t="shared" si="0"/>
        <v>5.6852184320765886E-3</v>
      </c>
    </row>
    <row r="21" spans="1:3" x14ac:dyDescent="0.15">
      <c r="A21" s="5" t="s">
        <v>21</v>
      </c>
      <c r="B21" s="6">
        <v>33.42</v>
      </c>
      <c r="C21" s="8">
        <f t="shared" si="0"/>
        <v>8.9847259658593082E-4</v>
      </c>
    </row>
    <row r="22" spans="1:3" x14ac:dyDescent="0.15">
      <c r="A22" s="5" t="s">
        <v>22</v>
      </c>
      <c r="B22" s="6">
        <v>33.39</v>
      </c>
      <c r="C22" s="8">
        <f t="shared" si="0"/>
        <v>2.3919043238270543E-2</v>
      </c>
    </row>
    <row r="23" spans="1:3" x14ac:dyDescent="0.15">
      <c r="A23" s="5" t="s">
        <v>23</v>
      </c>
      <c r="B23" s="6">
        <v>32.61</v>
      </c>
      <c r="C23" s="8">
        <f t="shared" si="0"/>
        <v>6.1709348966370037E-3</v>
      </c>
    </row>
    <row r="24" spans="1:3" x14ac:dyDescent="0.15">
      <c r="A24" s="5" t="s">
        <v>24</v>
      </c>
      <c r="B24" s="6">
        <v>32.409999999999997</v>
      </c>
      <c r="C24" s="8">
        <f t="shared" si="0"/>
        <v>-7.2409845449341814E-2</v>
      </c>
    </row>
    <row r="25" spans="1:3" x14ac:dyDescent="0.15">
      <c r="A25" s="5" t="s">
        <v>25</v>
      </c>
      <c r="B25" s="6">
        <v>34.94</v>
      </c>
      <c r="C25" s="8">
        <f t="shared" si="0"/>
        <v>-1.3551665725578865E-2</v>
      </c>
    </row>
    <row r="26" spans="1:3" x14ac:dyDescent="0.15">
      <c r="A26" s="5" t="s">
        <v>26</v>
      </c>
      <c r="B26" s="6">
        <v>35.42</v>
      </c>
      <c r="C26" s="8">
        <f t="shared" si="0"/>
        <v>-5.3355798932883669E-3</v>
      </c>
    </row>
    <row r="27" spans="1:3" x14ac:dyDescent="0.15">
      <c r="A27" s="5" t="s">
        <v>27</v>
      </c>
      <c r="B27" s="6">
        <v>35.61</v>
      </c>
      <c r="C27" s="8">
        <f t="shared" si="0"/>
        <v>-1.1220196353436407E-3</v>
      </c>
    </row>
    <row r="28" spans="1:3" x14ac:dyDescent="0.15">
      <c r="A28" s="5" t="s">
        <v>28</v>
      </c>
      <c r="B28" s="6">
        <v>35.65</v>
      </c>
      <c r="C28" s="8">
        <f t="shared" si="0"/>
        <v>-1.9596864501679745E-3</v>
      </c>
    </row>
    <row r="29" spans="1:3" x14ac:dyDescent="0.15">
      <c r="A29" s="5" t="s">
        <v>29</v>
      </c>
      <c r="B29" s="6">
        <v>35.72</v>
      </c>
      <c r="C29" s="8">
        <f t="shared" si="0"/>
        <v>-1.676914477361735E-3</v>
      </c>
    </row>
    <row r="30" spans="1:3" x14ac:dyDescent="0.15">
      <c r="A30" s="5" t="s">
        <v>30</v>
      </c>
      <c r="B30" s="6">
        <v>35.78</v>
      </c>
      <c r="C30" s="8">
        <f t="shared" si="0"/>
        <v>1.1591744416171945E-2</v>
      </c>
    </row>
    <row r="31" spans="1:3" x14ac:dyDescent="0.15">
      <c r="A31" s="5" t="s">
        <v>31</v>
      </c>
      <c r="B31" s="6">
        <v>35.369999999999997</v>
      </c>
      <c r="C31" s="8">
        <f t="shared" si="0"/>
        <v>1.0571428571428454E-2</v>
      </c>
    </row>
    <row r="32" spans="1:3" x14ac:dyDescent="0.15">
      <c r="A32" s="5" t="s">
        <v>32</v>
      </c>
      <c r="B32" s="6">
        <v>35</v>
      </c>
      <c r="C32" s="8">
        <f t="shared" si="0"/>
        <v>9.5183155465821123E-3</v>
      </c>
    </row>
    <row r="33" spans="1:3" x14ac:dyDescent="0.15">
      <c r="A33" s="5" t="s">
        <v>33</v>
      </c>
      <c r="B33" s="6">
        <v>34.67</v>
      </c>
      <c r="C33" s="8">
        <f t="shared" si="0"/>
        <v>-1.2250712250712281E-2</v>
      </c>
    </row>
    <row r="34" spans="1:3" x14ac:dyDescent="0.15">
      <c r="A34" s="5" t="s">
        <v>34</v>
      </c>
      <c r="B34" s="6">
        <v>35.1</v>
      </c>
      <c r="C34" s="8">
        <f t="shared" si="0"/>
        <v>3.1139835487661749E-2</v>
      </c>
    </row>
    <row r="35" spans="1:3" x14ac:dyDescent="0.15">
      <c r="A35" s="5" t="s">
        <v>35</v>
      </c>
      <c r="B35" s="6">
        <v>34.04</v>
      </c>
      <c r="C35" s="8">
        <f t="shared" si="0"/>
        <v>2.6847662141779916E-2</v>
      </c>
    </row>
    <row r="36" spans="1:3" x14ac:dyDescent="0.15">
      <c r="A36" s="5" t="s">
        <v>36</v>
      </c>
      <c r="B36" s="6">
        <v>33.15</v>
      </c>
      <c r="C36" s="8">
        <f t="shared" si="0"/>
        <v>6.6808381415122131E-3</v>
      </c>
    </row>
    <row r="37" spans="1:3" x14ac:dyDescent="0.15">
      <c r="A37" s="5" t="s">
        <v>37</v>
      </c>
      <c r="B37" s="6">
        <v>32.93</v>
      </c>
      <c r="C37" s="8">
        <f t="shared" si="0"/>
        <v>2.2353306426575514E-2</v>
      </c>
    </row>
    <row r="38" spans="1:3" x14ac:dyDescent="0.15">
      <c r="A38" s="5" t="s">
        <v>38</v>
      </c>
      <c r="B38" s="6">
        <v>32.21</v>
      </c>
      <c r="C38" s="8">
        <f t="shared" si="0"/>
        <v>7.1919949968730634E-3</v>
      </c>
    </row>
    <row r="39" spans="1:3" x14ac:dyDescent="0.15">
      <c r="A39" s="5" t="s">
        <v>39</v>
      </c>
      <c r="B39" s="6">
        <v>31.98</v>
      </c>
      <c r="C39" s="8">
        <f t="shared" si="0"/>
        <v>-1.0213556174558991E-2</v>
      </c>
    </row>
    <row r="40" spans="1:3" x14ac:dyDescent="0.15">
      <c r="A40" s="5" t="s">
        <v>40</v>
      </c>
      <c r="B40" s="6">
        <v>32.31</v>
      </c>
      <c r="C40" s="8">
        <f t="shared" si="0"/>
        <v>-4.9276255004618852E-3</v>
      </c>
    </row>
    <row r="41" spans="1:3" x14ac:dyDescent="0.15">
      <c r="A41" s="5" t="s">
        <v>41</v>
      </c>
      <c r="B41" s="6">
        <v>32.47</v>
      </c>
      <c r="C41" s="8">
        <f t="shared" si="0"/>
        <v>3.0807147258160583E-4</v>
      </c>
    </row>
    <row r="42" spans="1:3" x14ac:dyDescent="0.15">
      <c r="A42" s="5" t="s">
        <v>42</v>
      </c>
      <c r="B42" s="6">
        <v>32.46</v>
      </c>
      <c r="C42" s="8">
        <f t="shared" si="0"/>
        <v>1.2792511700468134E-2</v>
      </c>
    </row>
    <row r="43" spans="1:3" x14ac:dyDescent="0.15">
      <c r="A43" s="5" t="s">
        <v>43</v>
      </c>
      <c r="B43" s="6">
        <v>32.049999999999997</v>
      </c>
      <c r="C43" s="8">
        <f t="shared" si="0"/>
        <v>2.0050922978994024E-2</v>
      </c>
    </row>
    <row r="44" spans="1:3" x14ac:dyDescent="0.15">
      <c r="A44" s="5" t="s">
        <v>44</v>
      </c>
      <c r="B44" s="6">
        <v>31.42</v>
      </c>
      <c r="C44" s="8">
        <f t="shared" si="0"/>
        <v>3.7648612945838877E-2</v>
      </c>
    </row>
    <row r="45" spans="1:3" x14ac:dyDescent="0.15">
      <c r="A45" s="5" t="s">
        <v>45</v>
      </c>
      <c r="B45" s="6">
        <v>30.28</v>
      </c>
      <c r="C45" s="8">
        <f t="shared" si="0"/>
        <v>-1.3192612137202797E-3</v>
      </c>
    </row>
    <row r="46" spans="1:3" x14ac:dyDescent="0.15">
      <c r="A46" s="5" t="s">
        <v>46</v>
      </c>
      <c r="B46" s="6">
        <v>30.32</v>
      </c>
      <c r="C46" s="8">
        <f t="shared" si="0"/>
        <v>-9.1503267973856994E-3</v>
      </c>
    </row>
    <row r="47" spans="1:3" x14ac:dyDescent="0.15">
      <c r="A47" s="5" t="s">
        <v>47</v>
      </c>
      <c r="B47" s="6">
        <v>30.6</v>
      </c>
      <c r="C47" s="8">
        <f t="shared" si="0"/>
        <v>-2.9325513196480912E-3</v>
      </c>
    </row>
    <row r="48" spans="1:3" x14ac:dyDescent="0.15">
      <c r="A48" s="5" t="s">
        <v>48</v>
      </c>
      <c r="B48" s="6">
        <v>30.69</v>
      </c>
      <c r="C48" s="8">
        <f t="shared" si="0"/>
        <v>1.6318537859008053E-3</v>
      </c>
    </row>
    <row r="49" spans="1:3" x14ac:dyDescent="0.15">
      <c r="A49" s="5" t="s">
        <v>49</v>
      </c>
      <c r="B49" s="6">
        <v>30.64</v>
      </c>
      <c r="C49" s="8">
        <f t="shared" si="0"/>
        <v>2.9459901800328314E-3</v>
      </c>
    </row>
    <row r="50" spans="1:3" x14ac:dyDescent="0.15">
      <c r="A50" s="5" t="s">
        <v>50</v>
      </c>
      <c r="B50" s="6">
        <v>30.55</v>
      </c>
      <c r="C50" s="8">
        <f t="shared" si="0"/>
        <v>8.5836909871244149E-3</v>
      </c>
    </row>
    <row r="51" spans="1:3" x14ac:dyDescent="0.15">
      <c r="A51" s="5" t="s">
        <v>51</v>
      </c>
      <c r="B51" s="6">
        <v>30.29</v>
      </c>
      <c r="C51" s="8">
        <f t="shared" si="0"/>
        <v>1.7125587642713214E-2</v>
      </c>
    </row>
    <row r="52" spans="1:3" x14ac:dyDescent="0.15">
      <c r="A52" s="5" t="s">
        <v>52</v>
      </c>
      <c r="B52" s="6">
        <v>29.78</v>
      </c>
      <c r="C52" s="8">
        <f t="shared" si="0"/>
        <v>-1.0063737001005935E-3</v>
      </c>
    </row>
    <row r="53" spans="1:3" x14ac:dyDescent="0.15">
      <c r="A53" s="5" t="s">
        <v>53</v>
      </c>
      <c r="B53" s="6">
        <v>29.81</v>
      </c>
      <c r="C53" s="8">
        <f t="shared" si="0"/>
        <v>-6.9953364423718245E-3</v>
      </c>
    </row>
    <row r="54" spans="1:3" x14ac:dyDescent="0.15">
      <c r="A54" s="5" t="s">
        <v>54</v>
      </c>
      <c r="B54" s="6">
        <v>30.02</v>
      </c>
      <c r="C54" s="8">
        <f t="shared" si="0"/>
        <v>-4.3949044585987251E-2</v>
      </c>
    </row>
    <row r="55" spans="1:3" x14ac:dyDescent="0.15">
      <c r="A55" s="5" t="s">
        <v>55</v>
      </c>
      <c r="B55" s="6">
        <v>31.4</v>
      </c>
      <c r="C55" s="8">
        <f t="shared" si="0"/>
        <v>-1.3199245757385292E-2</v>
      </c>
    </row>
    <row r="56" spans="1:3" x14ac:dyDescent="0.15">
      <c r="A56" s="5" t="s">
        <v>56</v>
      </c>
      <c r="B56" s="6">
        <v>31.82</v>
      </c>
      <c r="C56" s="8">
        <f t="shared" si="0"/>
        <v>-1.2554927809165228E-3</v>
      </c>
    </row>
    <row r="57" spans="1:3" x14ac:dyDescent="0.15">
      <c r="A57" s="5" t="s">
        <v>57</v>
      </c>
      <c r="B57" s="6">
        <v>31.86</v>
      </c>
      <c r="C57" s="8">
        <f t="shared" si="0"/>
        <v>-4.9968769519052048E-3</v>
      </c>
    </row>
    <row r="58" spans="1:3" x14ac:dyDescent="0.15">
      <c r="A58" s="5" t="s">
        <v>58</v>
      </c>
      <c r="B58" s="6">
        <v>32.020000000000003</v>
      </c>
      <c r="C58" s="8">
        <f t="shared" si="0"/>
        <v>-4.9720323182099735E-3</v>
      </c>
    </row>
    <row r="59" spans="1:3" x14ac:dyDescent="0.15">
      <c r="A59" s="5" t="s">
        <v>59</v>
      </c>
      <c r="B59" s="6">
        <v>32.18</v>
      </c>
      <c r="C59" s="8">
        <f t="shared" si="0"/>
        <v>1.5462290943515145E-2</v>
      </c>
    </row>
    <row r="60" spans="1:3" x14ac:dyDescent="0.15">
      <c r="A60" s="5" t="s">
        <v>60</v>
      </c>
      <c r="B60" s="6">
        <v>31.69</v>
      </c>
      <c r="C60" s="8">
        <f t="shared" si="0"/>
        <v>-2.7615833077631269E-2</v>
      </c>
    </row>
    <row r="61" spans="1:3" x14ac:dyDescent="0.15">
      <c r="A61" s="5" t="s">
        <v>61</v>
      </c>
      <c r="B61" s="6">
        <v>32.590000000000003</v>
      </c>
      <c r="C61" s="8">
        <f t="shared" si="0"/>
        <v>-6.0994205550470859E-3</v>
      </c>
    </row>
    <row r="62" spans="1:3" x14ac:dyDescent="0.15">
      <c r="A62" s="5" t="s">
        <v>62</v>
      </c>
      <c r="B62" s="6">
        <v>32.79</v>
      </c>
      <c r="C62" s="8">
        <f t="shared" si="0"/>
        <v>1.5271838729382647E-3</v>
      </c>
    </row>
    <row r="63" spans="1:3" x14ac:dyDescent="0.15">
      <c r="A63" s="5" t="s">
        <v>63</v>
      </c>
      <c r="B63" s="6">
        <v>32.74</v>
      </c>
      <c r="C63" s="8">
        <f t="shared" si="0"/>
        <v>9.2478421701605029E-3</v>
      </c>
    </row>
    <row r="64" spans="1:3" x14ac:dyDescent="0.15">
      <c r="A64" s="5" t="s">
        <v>64</v>
      </c>
      <c r="B64" s="6">
        <v>32.44</v>
      </c>
      <c r="C64" s="8">
        <f t="shared" si="0"/>
        <v>-3.3794162826420449E-3</v>
      </c>
    </row>
    <row r="65" spans="1:3" x14ac:dyDescent="0.15">
      <c r="A65" s="5" t="s">
        <v>65</v>
      </c>
      <c r="B65" s="6">
        <v>32.549999999999997</v>
      </c>
      <c r="C65" s="8">
        <f t="shared" si="0"/>
        <v>8.3643122676577697E-3</v>
      </c>
    </row>
    <row r="66" spans="1:3" x14ac:dyDescent="0.15">
      <c r="A66" s="5" t="s">
        <v>66</v>
      </c>
      <c r="B66" s="6">
        <v>32.28</v>
      </c>
      <c r="C66" s="8">
        <f t="shared" si="0"/>
        <v>-1.8552875695733162E-3</v>
      </c>
    </row>
    <row r="67" spans="1:3" x14ac:dyDescent="0.15">
      <c r="A67" s="5" t="s">
        <v>67</v>
      </c>
      <c r="B67" s="6">
        <v>32.340000000000003</v>
      </c>
      <c r="C67" s="8">
        <f t="shared" ref="C67:C130" si="1">B67/B68-1</f>
        <v>3.1908104658583403E-2</v>
      </c>
    </row>
    <row r="68" spans="1:3" x14ac:dyDescent="0.15">
      <c r="A68" s="5" t="s">
        <v>68</v>
      </c>
      <c r="B68" s="6">
        <v>31.34</v>
      </c>
      <c r="C68" s="8">
        <f t="shared" si="1"/>
        <v>4.809233728759077E-3</v>
      </c>
    </row>
    <row r="69" spans="1:3" x14ac:dyDescent="0.15">
      <c r="A69" s="5" t="s">
        <v>69</v>
      </c>
      <c r="B69" s="6">
        <v>31.19</v>
      </c>
      <c r="C69" s="8">
        <f t="shared" si="1"/>
        <v>-2.6529338327091034E-2</v>
      </c>
    </row>
    <row r="70" spans="1:3" x14ac:dyDescent="0.15">
      <c r="A70" s="5" t="s">
        <v>70</v>
      </c>
      <c r="B70" s="6">
        <v>32.04</v>
      </c>
      <c r="C70" s="8">
        <f t="shared" si="1"/>
        <v>7.547169811320753E-3</v>
      </c>
    </row>
    <row r="71" spans="1:3" x14ac:dyDescent="0.15">
      <c r="A71" s="5" t="s">
        <v>71</v>
      </c>
      <c r="B71" s="6">
        <v>31.8</v>
      </c>
      <c r="C71" s="8">
        <f t="shared" si="1"/>
        <v>1.890359168241984E-3</v>
      </c>
    </row>
    <row r="72" spans="1:3" x14ac:dyDescent="0.15">
      <c r="A72" s="5" t="s">
        <v>72</v>
      </c>
      <c r="B72" s="6">
        <v>31.74</v>
      </c>
      <c r="C72" s="8">
        <f t="shared" si="1"/>
        <v>-2.827521206409056E-3</v>
      </c>
    </row>
    <row r="73" spans="1:3" x14ac:dyDescent="0.15">
      <c r="A73" s="5" t="s">
        <v>73</v>
      </c>
      <c r="B73" s="6">
        <v>31.83</v>
      </c>
      <c r="C73" s="8">
        <f t="shared" si="1"/>
        <v>-6.2794348508643516E-4</v>
      </c>
    </row>
    <row r="74" spans="1:3" x14ac:dyDescent="0.15">
      <c r="A74" s="5" t="s">
        <v>74</v>
      </c>
      <c r="B74" s="6">
        <v>31.85</v>
      </c>
      <c r="C74" s="8">
        <f t="shared" si="1"/>
        <v>-6.275494195168152E-4</v>
      </c>
    </row>
    <row r="75" spans="1:3" x14ac:dyDescent="0.15">
      <c r="A75" s="5" t="s">
        <v>75</v>
      </c>
      <c r="B75" s="6">
        <v>31.87</v>
      </c>
      <c r="C75" s="8">
        <f t="shared" si="1"/>
        <v>7.5877331647171697E-3</v>
      </c>
    </row>
    <row r="76" spans="1:3" x14ac:dyDescent="0.15">
      <c r="A76" s="5" t="s">
        <v>76</v>
      </c>
      <c r="B76" s="6">
        <v>31.63</v>
      </c>
      <c r="C76" s="8">
        <f t="shared" si="1"/>
        <v>-1.5782828282828731E-3</v>
      </c>
    </row>
    <row r="77" spans="1:3" x14ac:dyDescent="0.15">
      <c r="A77" s="5" t="s">
        <v>77</v>
      </c>
      <c r="B77" s="6">
        <v>31.68</v>
      </c>
      <c r="C77" s="8">
        <f t="shared" si="1"/>
        <v>1.8975332068311701E-3</v>
      </c>
    </row>
    <row r="78" spans="1:3" x14ac:dyDescent="0.15">
      <c r="A78" s="5" t="s">
        <v>78</v>
      </c>
      <c r="B78" s="6">
        <v>31.62</v>
      </c>
      <c r="C78" s="8">
        <f t="shared" si="1"/>
        <v>-1.3724266999376233E-2</v>
      </c>
    </row>
    <row r="79" spans="1:3" x14ac:dyDescent="0.15">
      <c r="A79" s="5" t="s">
        <v>79</v>
      </c>
      <c r="B79" s="6">
        <v>32.06</v>
      </c>
      <c r="C79" s="8">
        <f t="shared" si="1"/>
        <v>-1.8070444104134609E-2</v>
      </c>
    </row>
    <row r="80" spans="1:3" x14ac:dyDescent="0.15">
      <c r="A80" s="5" t="s">
        <v>80</v>
      </c>
      <c r="B80" s="6">
        <v>32.65</v>
      </c>
      <c r="C80" s="8">
        <f t="shared" si="1"/>
        <v>9.5856524427950784E-3</v>
      </c>
    </row>
    <row r="81" spans="1:3" x14ac:dyDescent="0.15">
      <c r="A81" s="5" t="s">
        <v>81</v>
      </c>
      <c r="B81" s="6">
        <v>32.340000000000003</v>
      </c>
      <c r="C81" s="8">
        <f t="shared" si="1"/>
        <v>-2.2370012091898261E-2</v>
      </c>
    </row>
    <row r="82" spans="1:3" x14ac:dyDescent="0.15">
      <c r="A82" s="5" t="s">
        <v>82</v>
      </c>
      <c r="B82" s="6">
        <v>33.08</v>
      </c>
      <c r="C82" s="8">
        <f t="shared" si="1"/>
        <v>1.8170805572379489E-3</v>
      </c>
    </row>
    <row r="83" spans="1:3" x14ac:dyDescent="0.15">
      <c r="A83" s="5" t="s">
        <v>83</v>
      </c>
      <c r="B83" s="6">
        <v>33.020000000000003</v>
      </c>
      <c r="C83" s="8">
        <f t="shared" si="1"/>
        <v>4.0655531043176873E-2</v>
      </c>
    </row>
    <row r="84" spans="1:3" x14ac:dyDescent="0.15">
      <c r="A84" s="5" t="s">
        <v>84</v>
      </c>
      <c r="B84" s="6">
        <v>31.73</v>
      </c>
      <c r="C84" s="8">
        <f t="shared" si="1"/>
        <v>2.3218316672041217E-2</v>
      </c>
    </row>
    <row r="85" spans="1:3" x14ac:dyDescent="0.15">
      <c r="A85" s="5" t="s">
        <v>85</v>
      </c>
      <c r="B85" s="6">
        <v>31.01</v>
      </c>
      <c r="C85" s="8">
        <f t="shared" si="1"/>
        <v>-3.2144005143039944E-3</v>
      </c>
    </row>
    <row r="86" spans="1:3" x14ac:dyDescent="0.15">
      <c r="A86" s="5" t="s">
        <v>86</v>
      </c>
      <c r="B86" s="6">
        <v>31.11</v>
      </c>
      <c r="C86" s="8">
        <f t="shared" si="1"/>
        <v>1.4015645371577623E-2</v>
      </c>
    </row>
    <row r="87" spans="1:3" x14ac:dyDescent="0.15">
      <c r="A87" s="5" t="s">
        <v>87</v>
      </c>
      <c r="B87" s="6">
        <v>30.68</v>
      </c>
      <c r="C87" s="8">
        <f t="shared" si="1"/>
        <v>-2.1371610845295153E-2</v>
      </c>
    </row>
    <row r="88" spans="1:3" x14ac:dyDescent="0.15">
      <c r="A88" s="5" t="s">
        <v>88</v>
      </c>
      <c r="B88" s="6">
        <v>31.35</v>
      </c>
      <c r="C88" s="8">
        <f t="shared" si="1"/>
        <v>-4.478976234003651E-2</v>
      </c>
    </row>
    <row r="89" spans="1:3" x14ac:dyDescent="0.15">
      <c r="A89" s="5" t="s">
        <v>89</v>
      </c>
      <c r="B89" s="6">
        <v>32.82</v>
      </c>
      <c r="C89" s="8">
        <f t="shared" si="1"/>
        <v>1.3275702377276932E-2</v>
      </c>
    </row>
    <row r="90" spans="1:3" x14ac:dyDescent="0.15">
      <c r="A90" s="5" t="s">
        <v>90</v>
      </c>
      <c r="B90" s="6">
        <v>32.39</v>
      </c>
      <c r="C90" s="8">
        <f t="shared" si="1"/>
        <v>9.03426791277262E-3</v>
      </c>
    </row>
    <row r="91" spans="1:3" x14ac:dyDescent="0.15">
      <c r="A91" s="5" t="s">
        <v>91</v>
      </c>
      <c r="B91" s="6">
        <v>32.1</v>
      </c>
      <c r="C91" s="8">
        <f t="shared" si="1"/>
        <v>-8.6473131562693206E-3</v>
      </c>
    </row>
    <row r="92" spans="1:3" x14ac:dyDescent="0.15">
      <c r="A92" s="5" t="s">
        <v>92</v>
      </c>
      <c r="B92" s="6">
        <v>32.380000000000003</v>
      </c>
      <c r="C92" s="8">
        <f t="shared" si="1"/>
        <v>1.3458528951486803E-2</v>
      </c>
    </row>
    <row r="93" spans="1:3" x14ac:dyDescent="0.15">
      <c r="A93" s="5" t="s">
        <v>93</v>
      </c>
      <c r="B93" s="6">
        <v>31.95</v>
      </c>
      <c r="C93" s="8">
        <f t="shared" si="1"/>
        <v>-1.692307692307693E-2</v>
      </c>
    </row>
    <row r="94" spans="1:3" x14ac:dyDescent="0.15">
      <c r="A94" s="5" t="s">
        <v>94</v>
      </c>
      <c r="B94" s="6">
        <v>32.5</v>
      </c>
      <c r="C94" s="8">
        <f t="shared" si="1"/>
        <v>5.2582740488711366E-3</v>
      </c>
    </row>
    <row r="95" spans="1:3" x14ac:dyDescent="0.15">
      <c r="A95" s="5" t="s">
        <v>95</v>
      </c>
      <c r="B95" s="6">
        <v>32.33</v>
      </c>
      <c r="C95" s="8">
        <f t="shared" si="1"/>
        <v>-1.5229972586049301E-2</v>
      </c>
    </row>
    <row r="96" spans="1:3" x14ac:dyDescent="0.15">
      <c r="A96" s="5" t="s">
        <v>96</v>
      </c>
      <c r="B96" s="6">
        <v>32.83</v>
      </c>
      <c r="C96" s="8">
        <f t="shared" si="1"/>
        <v>8.292383292383132E-3</v>
      </c>
    </row>
    <row r="97" spans="1:3" x14ac:dyDescent="0.15">
      <c r="A97" s="5" t="s">
        <v>97</v>
      </c>
      <c r="B97" s="6">
        <v>32.56</v>
      </c>
      <c r="C97" s="8">
        <f t="shared" si="1"/>
        <v>1.8461538461538307E-3</v>
      </c>
    </row>
    <row r="98" spans="1:3" x14ac:dyDescent="0.15">
      <c r="A98" s="5" t="s">
        <v>98</v>
      </c>
      <c r="B98" s="6">
        <v>32.5</v>
      </c>
      <c r="C98" s="8">
        <f t="shared" si="1"/>
        <v>1.7532874139010612E-2</v>
      </c>
    </row>
    <row r="99" spans="1:3" x14ac:dyDescent="0.15">
      <c r="A99" s="5" t="s">
        <v>99</v>
      </c>
      <c r="B99" s="6">
        <v>31.94</v>
      </c>
      <c r="C99" s="8">
        <f t="shared" si="1"/>
        <v>-7.7663870767318288E-3</v>
      </c>
    </row>
    <row r="100" spans="1:3" x14ac:dyDescent="0.15">
      <c r="A100" s="5" t="s">
        <v>100</v>
      </c>
      <c r="B100" s="6">
        <v>32.19</v>
      </c>
      <c r="C100" s="8">
        <f t="shared" si="1"/>
        <v>5.3091817613990511E-3</v>
      </c>
    </row>
    <row r="101" spans="1:3" x14ac:dyDescent="0.15">
      <c r="A101" s="5" t="s">
        <v>101</v>
      </c>
      <c r="B101" s="6">
        <v>32.020000000000003</v>
      </c>
      <c r="C101" s="8">
        <f t="shared" si="1"/>
        <v>1.297057893071818E-2</v>
      </c>
    </row>
    <row r="102" spans="1:3" x14ac:dyDescent="0.15">
      <c r="A102" s="5" t="s">
        <v>102</v>
      </c>
      <c r="B102" s="6">
        <v>31.61</v>
      </c>
      <c r="C102" s="8">
        <f t="shared" si="1"/>
        <v>9.499683343889842E-4</v>
      </c>
    </row>
    <row r="103" spans="1:3" x14ac:dyDescent="0.15">
      <c r="A103" s="5" t="s">
        <v>103</v>
      </c>
      <c r="B103" s="6">
        <v>31.58</v>
      </c>
      <c r="C103" s="8">
        <f t="shared" si="1"/>
        <v>1.2179487179487136E-2</v>
      </c>
    </row>
    <row r="104" spans="1:3" x14ac:dyDescent="0.15">
      <c r="A104" s="5" t="s">
        <v>104</v>
      </c>
      <c r="B104" s="6">
        <v>31.2</v>
      </c>
      <c r="C104" s="8">
        <f t="shared" si="1"/>
        <v>-3.5132545512616131E-3</v>
      </c>
    </row>
    <row r="105" spans="1:3" x14ac:dyDescent="0.15">
      <c r="A105" s="5" t="s">
        <v>105</v>
      </c>
      <c r="B105" s="6">
        <v>31.31</v>
      </c>
      <c r="C105" s="8">
        <f t="shared" si="1"/>
        <v>1.3596633214632448E-2</v>
      </c>
    </row>
    <row r="106" spans="1:3" x14ac:dyDescent="0.15">
      <c r="A106" s="5" t="s">
        <v>106</v>
      </c>
      <c r="B106" s="6">
        <v>30.89</v>
      </c>
      <c r="C106" s="8">
        <f t="shared" si="1"/>
        <v>7.501630789302105E-3</v>
      </c>
    </row>
    <row r="107" spans="1:3" x14ac:dyDescent="0.15">
      <c r="A107" s="5" t="s">
        <v>107</v>
      </c>
      <c r="B107" s="6">
        <v>30.66</v>
      </c>
      <c r="C107" s="8">
        <f t="shared" si="1"/>
        <v>-1.0329244673983218E-2</v>
      </c>
    </row>
    <row r="108" spans="1:3" x14ac:dyDescent="0.15">
      <c r="A108" s="5" t="s">
        <v>108</v>
      </c>
      <c r="B108" s="6">
        <v>30.98</v>
      </c>
      <c r="C108" s="8">
        <f t="shared" si="1"/>
        <v>5.5176890619930141E-3</v>
      </c>
    </row>
    <row r="109" spans="1:3" x14ac:dyDescent="0.15">
      <c r="A109" s="5" t="s">
        <v>109</v>
      </c>
      <c r="B109" s="6">
        <v>30.81</v>
      </c>
      <c r="C109" s="8">
        <f t="shared" si="1"/>
        <v>-3.2351989647363411E-3</v>
      </c>
    </row>
    <row r="110" spans="1:3" x14ac:dyDescent="0.15">
      <c r="A110" s="5" t="s">
        <v>110</v>
      </c>
      <c r="B110" s="6">
        <v>30.91</v>
      </c>
      <c r="C110" s="8">
        <f t="shared" si="1"/>
        <v>-3.8672252658717987E-3</v>
      </c>
    </row>
    <row r="111" spans="1:3" x14ac:dyDescent="0.15">
      <c r="A111" s="5" t="s">
        <v>111</v>
      </c>
      <c r="B111" s="6">
        <v>31.03</v>
      </c>
      <c r="C111" s="8">
        <f t="shared" si="1"/>
        <v>6.4495324089008932E-4</v>
      </c>
    </row>
    <row r="112" spans="1:3" x14ac:dyDescent="0.15">
      <c r="A112" s="5" t="s">
        <v>112</v>
      </c>
      <c r="B112" s="6">
        <v>31.01</v>
      </c>
      <c r="C112" s="8">
        <f t="shared" si="1"/>
        <v>3.3666666666666734E-2</v>
      </c>
    </row>
    <row r="113" spans="1:3" x14ac:dyDescent="0.15">
      <c r="A113" s="5" t="s">
        <v>113</v>
      </c>
      <c r="B113" s="6">
        <v>30</v>
      </c>
      <c r="C113" s="8">
        <f t="shared" si="1"/>
        <v>-2.0887728459530019E-2</v>
      </c>
    </row>
    <row r="114" spans="1:3" x14ac:dyDescent="0.15">
      <c r="A114" s="5" t="s">
        <v>114</v>
      </c>
      <c r="B114" s="6">
        <v>30.64</v>
      </c>
      <c r="C114" s="8">
        <f t="shared" si="1"/>
        <v>1.3898080741231E-2</v>
      </c>
    </row>
    <row r="115" spans="1:3" x14ac:dyDescent="0.15">
      <c r="A115" s="5" t="s">
        <v>115</v>
      </c>
      <c r="B115" s="6">
        <v>30.22</v>
      </c>
      <c r="C115" s="8">
        <f t="shared" si="1"/>
        <v>1.070234113712365E-2</v>
      </c>
    </row>
    <row r="116" spans="1:3" x14ac:dyDescent="0.15">
      <c r="A116" s="5" t="s">
        <v>116</v>
      </c>
      <c r="B116" s="6">
        <v>29.9</v>
      </c>
      <c r="C116" s="8">
        <f t="shared" si="1"/>
        <v>-1.6447368421052655E-2</v>
      </c>
    </row>
    <row r="117" spans="1:3" x14ac:dyDescent="0.15">
      <c r="A117" s="5" t="s">
        <v>117</v>
      </c>
      <c r="B117" s="6">
        <v>30.4</v>
      </c>
      <c r="C117" s="8">
        <f t="shared" si="1"/>
        <v>1.6382480775660291E-2</v>
      </c>
    </row>
    <row r="118" spans="1:3" x14ac:dyDescent="0.15">
      <c r="A118" s="5" t="s">
        <v>118</v>
      </c>
      <c r="B118" s="6">
        <v>29.91</v>
      </c>
      <c r="C118" s="8">
        <f t="shared" si="1"/>
        <v>5.040322580645018E-3</v>
      </c>
    </row>
    <row r="119" spans="1:3" x14ac:dyDescent="0.15">
      <c r="A119" s="5" t="s">
        <v>119</v>
      </c>
      <c r="B119" s="6">
        <v>29.76</v>
      </c>
      <c r="C119" s="8">
        <f t="shared" si="1"/>
        <v>-1.0070493454178431E-3</v>
      </c>
    </row>
    <row r="120" spans="1:3" x14ac:dyDescent="0.15">
      <c r="A120" s="5" t="s">
        <v>120</v>
      </c>
      <c r="B120" s="6">
        <v>29.79</v>
      </c>
      <c r="C120" s="8">
        <f t="shared" si="1"/>
        <v>6.7590402162893692E-3</v>
      </c>
    </row>
    <row r="121" spans="1:3" x14ac:dyDescent="0.15">
      <c r="A121" s="5" t="s">
        <v>121</v>
      </c>
      <c r="B121" s="6">
        <v>29.59</v>
      </c>
      <c r="C121" s="8">
        <f t="shared" si="1"/>
        <v>2.104899930986881E-2</v>
      </c>
    </row>
    <row r="122" spans="1:3" x14ac:dyDescent="0.15">
      <c r="A122" s="5" t="s">
        <v>122</v>
      </c>
      <c r="B122" s="6">
        <v>28.98</v>
      </c>
      <c r="C122" s="8">
        <f t="shared" si="1"/>
        <v>-6.8965517241381669E-4</v>
      </c>
    </row>
    <row r="123" spans="1:3" x14ac:dyDescent="0.15">
      <c r="A123" s="5" t="s">
        <v>123</v>
      </c>
      <c r="B123" s="6">
        <v>29</v>
      </c>
      <c r="C123" s="8">
        <f t="shared" si="1"/>
        <v>1.2923506811037377E-2</v>
      </c>
    </row>
    <row r="124" spans="1:3" x14ac:dyDescent="0.15">
      <c r="A124" s="5" t="s">
        <v>124</v>
      </c>
      <c r="B124" s="6">
        <v>28.63</v>
      </c>
      <c r="C124" s="8">
        <f t="shared" si="1"/>
        <v>-1.3439007580978601E-2</v>
      </c>
    </row>
    <row r="125" spans="1:3" x14ac:dyDescent="0.15">
      <c r="A125" s="5" t="s">
        <v>125</v>
      </c>
      <c r="B125" s="6">
        <v>29.02</v>
      </c>
      <c r="C125" s="8">
        <f t="shared" si="1"/>
        <v>1.7174903610234882E-2</v>
      </c>
    </row>
    <row r="126" spans="1:3" x14ac:dyDescent="0.15">
      <c r="A126" s="5" t="s">
        <v>126</v>
      </c>
      <c r="B126" s="6">
        <v>28.53</v>
      </c>
      <c r="C126" s="8">
        <f t="shared" si="1"/>
        <v>-2.826975476839233E-2</v>
      </c>
    </row>
    <row r="127" spans="1:3" x14ac:dyDescent="0.15">
      <c r="A127" s="5" t="s">
        <v>127</v>
      </c>
      <c r="B127" s="6">
        <v>29.36</v>
      </c>
      <c r="C127" s="8">
        <f t="shared" si="1"/>
        <v>-2.7173913043478937E-3</v>
      </c>
    </row>
    <row r="128" spans="1:3" x14ac:dyDescent="0.15">
      <c r="A128" s="5" t="s">
        <v>128</v>
      </c>
      <c r="B128" s="6">
        <v>29.44</v>
      </c>
      <c r="C128" s="8">
        <f t="shared" si="1"/>
        <v>-7.7519379844961378E-3</v>
      </c>
    </row>
    <row r="129" spans="1:3" x14ac:dyDescent="0.15">
      <c r="A129" s="5" t="s">
        <v>129</v>
      </c>
      <c r="B129" s="6">
        <v>29.67</v>
      </c>
      <c r="C129" s="8">
        <f t="shared" si="1"/>
        <v>-3.5435630689206743E-2</v>
      </c>
    </row>
    <row r="130" spans="1:3" x14ac:dyDescent="0.15">
      <c r="A130" s="5" t="s">
        <v>130</v>
      </c>
      <c r="B130" s="6">
        <v>30.76</v>
      </c>
      <c r="C130" s="8">
        <f t="shared" si="1"/>
        <v>-9.7434231893467338E-4</v>
      </c>
    </row>
    <row r="131" spans="1:3" x14ac:dyDescent="0.15">
      <c r="A131" s="5" t="s">
        <v>131</v>
      </c>
      <c r="B131" s="6">
        <v>30.79</v>
      </c>
      <c r="C131" s="8">
        <f t="shared" ref="C131:C194" si="2">B131/B132-1</f>
        <v>-9.3307593307593306E-3</v>
      </c>
    </row>
    <row r="132" spans="1:3" x14ac:dyDescent="0.15">
      <c r="A132" s="5" t="s">
        <v>132</v>
      </c>
      <c r="B132" s="6">
        <v>31.08</v>
      </c>
      <c r="C132" s="8">
        <f t="shared" si="2"/>
        <v>-5.7581573896353655E-3</v>
      </c>
    </row>
    <row r="133" spans="1:3" x14ac:dyDescent="0.15">
      <c r="A133" s="5" t="s">
        <v>133</v>
      </c>
      <c r="B133" s="6">
        <v>31.26</v>
      </c>
      <c r="C133" s="8">
        <f t="shared" si="2"/>
        <v>4.4987146529562594E-3</v>
      </c>
    </row>
    <row r="134" spans="1:3" x14ac:dyDescent="0.15">
      <c r="A134" s="5" t="s">
        <v>134</v>
      </c>
      <c r="B134" s="6">
        <v>31.12</v>
      </c>
      <c r="C134" s="8">
        <f t="shared" si="2"/>
        <v>2.2544283413847843E-3</v>
      </c>
    </row>
    <row r="135" spans="1:3" x14ac:dyDescent="0.15">
      <c r="A135" s="5" t="s">
        <v>135</v>
      </c>
      <c r="B135" s="6">
        <v>31.05</v>
      </c>
      <c r="C135" s="8">
        <f t="shared" si="2"/>
        <v>1.0413276928083359E-2</v>
      </c>
    </row>
    <row r="136" spans="1:3" x14ac:dyDescent="0.15">
      <c r="A136" s="5" t="s">
        <v>136</v>
      </c>
      <c r="B136" s="6">
        <v>30.73</v>
      </c>
      <c r="C136" s="8">
        <f t="shared" si="2"/>
        <v>1.6297262059974393E-3</v>
      </c>
    </row>
    <row r="137" spans="1:3" x14ac:dyDescent="0.15">
      <c r="A137" s="5" t="s">
        <v>137</v>
      </c>
      <c r="B137" s="6">
        <v>30.68</v>
      </c>
      <c r="C137" s="8">
        <f t="shared" si="2"/>
        <v>7.2225869993434166E-3</v>
      </c>
    </row>
    <row r="138" spans="1:3" x14ac:dyDescent="0.15">
      <c r="A138" s="5" t="s">
        <v>138</v>
      </c>
      <c r="B138" s="6">
        <v>30.46</v>
      </c>
      <c r="C138" s="8">
        <f t="shared" si="2"/>
        <v>0</v>
      </c>
    </row>
    <row r="139" spans="1:3" x14ac:dyDescent="0.15">
      <c r="A139" s="5" t="s">
        <v>139</v>
      </c>
      <c r="B139" s="6">
        <v>30.46</v>
      </c>
      <c r="C139" s="8">
        <f t="shared" si="2"/>
        <v>2.6333113890717463E-3</v>
      </c>
    </row>
    <row r="140" spans="1:3" x14ac:dyDescent="0.15">
      <c r="A140" s="5" t="s">
        <v>140</v>
      </c>
      <c r="B140" s="6">
        <v>30.38</v>
      </c>
      <c r="C140" s="8">
        <f t="shared" si="2"/>
        <v>7.6285240464344373E-3</v>
      </c>
    </row>
    <row r="141" spans="1:3" x14ac:dyDescent="0.15">
      <c r="A141" s="5" t="s">
        <v>141</v>
      </c>
      <c r="B141" s="6">
        <v>30.15</v>
      </c>
      <c r="C141" s="8">
        <f t="shared" si="2"/>
        <v>-2.3955972806733672E-2</v>
      </c>
    </row>
    <row r="142" spans="1:3" x14ac:dyDescent="0.15">
      <c r="A142" s="5" t="s">
        <v>142</v>
      </c>
      <c r="B142" s="6">
        <v>30.89</v>
      </c>
      <c r="C142" s="8">
        <f t="shared" si="2"/>
        <v>5.6068376068376002E-2</v>
      </c>
    </row>
    <row r="143" spans="1:3" x14ac:dyDescent="0.15">
      <c r="A143" s="5" t="s">
        <v>143</v>
      </c>
      <c r="B143" s="6">
        <v>29.25</v>
      </c>
      <c r="C143" s="8">
        <f t="shared" si="2"/>
        <v>2.1655606007684236E-2</v>
      </c>
    </row>
    <row r="144" spans="1:3" x14ac:dyDescent="0.15">
      <c r="A144" s="5" t="s">
        <v>144</v>
      </c>
      <c r="B144" s="6">
        <v>28.63</v>
      </c>
      <c r="C144" s="8">
        <f t="shared" si="2"/>
        <v>-2.0913210177763153E-3</v>
      </c>
    </row>
    <row r="145" spans="1:3" x14ac:dyDescent="0.15">
      <c r="A145" s="5" t="s">
        <v>145</v>
      </c>
      <c r="B145" s="6">
        <v>28.69</v>
      </c>
      <c r="C145" s="8">
        <f t="shared" si="2"/>
        <v>1.7458100558660483E-3</v>
      </c>
    </row>
    <row r="146" spans="1:3" x14ac:dyDescent="0.15">
      <c r="A146" s="5" t="s">
        <v>146</v>
      </c>
      <c r="B146" s="6">
        <v>28.64</v>
      </c>
      <c r="C146" s="8">
        <f t="shared" si="2"/>
        <v>1.7045454545454586E-2</v>
      </c>
    </row>
    <row r="147" spans="1:3" x14ac:dyDescent="0.15">
      <c r="A147" s="5" t="s">
        <v>147</v>
      </c>
      <c r="B147" s="6">
        <v>28.16</v>
      </c>
      <c r="C147" s="8">
        <f t="shared" si="2"/>
        <v>-7.0972320794893129E-4</v>
      </c>
    </row>
    <row r="148" spans="1:3" x14ac:dyDescent="0.15">
      <c r="A148" s="5" t="s">
        <v>148</v>
      </c>
      <c r="B148" s="6">
        <v>28.18</v>
      </c>
      <c r="C148" s="8">
        <f t="shared" si="2"/>
        <v>7.508044333214281E-3</v>
      </c>
    </row>
    <row r="149" spans="1:3" x14ac:dyDescent="0.15">
      <c r="A149" s="5" t="s">
        <v>149</v>
      </c>
      <c r="B149" s="6">
        <v>27.97</v>
      </c>
      <c r="C149" s="8">
        <f t="shared" si="2"/>
        <v>-2.140563681769625E-3</v>
      </c>
    </row>
    <row r="150" spans="1:3" x14ac:dyDescent="0.15">
      <c r="A150" s="5" t="s">
        <v>150</v>
      </c>
      <c r="B150" s="6">
        <v>28.03</v>
      </c>
      <c r="C150" s="8">
        <f t="shared" si="2"/>
        <v>-3.8751714677640603E-2</v>
      </c>
    </row>
    <row r="151" spans="1:3" x14ac:dyDescent="0.15">
      <c r="A151" s="5" t="s">
        <v>151</v>
      </c>
      <c r="B151" s="6">
        <v>29.16</v>
      </c>
      <c r="C151" s="8">
        <f t="shared" si="2"/>
        <v>-3.379721669980118E-2</v>
      </c>
    </row>
    <row r="152" spans="1:3" x14ac:dyDescent="0.15">
      <c r="A152" s="5" t="s">
        <v>152</v>
      </c>
      <c r="B152" s="6">
        <v>30.18</v>
      </c>
      <c r="C152" s="8">
        <f t="shared" si="2"/>
        <v>5.6647784071974794E-3</v>
      </c>
    </row>
    <row r="153" spans="1:3" x14ac:dyDescent="0.15">
      <c r="A153" s="5" t="s">
        <v>153</v>
      </c>
      <c r="B153" s="6">
        <v>30.01</v>
      </c>
      <c r="C153" s="8">
        <f t="shared" si="2"/>
        <v>1.33466800133486E-3</v>
      </c>
    </row>
    <row r="154" spans="1:3" x14ac:dyDescent="0.15">
      <c r="A154" s="5" t="s">
        <v>154</v>
      </c>
      <c r="B154" s="6">
        <v>29.97</v>
      </c>
      <c r="C154" s="8">
        <f t="shared" si="2"/>
        <v>-1.8985270049099889E-2</v>
      </c>
    </row>
    <row r="155" spans="1:3" x14ac:dyDescent="0.15">
      <c r="A155" s="5" t="s">
        <v>155</v>
      </c>
      <c r="B155" s="6">
        <v>30.55</v>
      </c>
      <c r="C155" s="8">
        <f t="shared" si="2"/>
        <v>1.2595293337752667E-2</v>
      </c>
    </row>
    <row r="156" spans="1:3" x14ac:dyDescent="0.15">
      <c r="A156" s="5" t="s">
        <v>156</v>
      </c>
      <c r="B156" s="6">
        <v>30.17</v>
      </c>
      <c r="C156" s="8">
        <f t="shared" si="2"/>
        <v>5.6666666666667087E-3</v>
      </c>
    </row>
    <row r="157" spans="1:3" x14ac:dyDescent="0.15">
      <c r="A157" s="5" t="s">
        <v>157</v>
      </c>
      <c r="B157" s="6">
        <v>30</v>
      </c>
      <c r="C157" s="8">
        <f t="shared" si="2"/>
        <v>-1.7681728880157177E-2</v>
      </c>
    </row>
    <row r="158" spans="1:3" x14ac:dyDescent="0.15">
      <c r="A158" s="5" t="s">
        <v>158</v>
      </c>
      <c r="B158" s="6">
        <v>30.54</v>
      </c>
      <c r="C158" s="8">
        <f t="shared" si="2"/>
        <v>-4.5632333767927635E-3</v>
      </c>
    </row>
    <row r="159" spans="1:3" x14ac:dyDescent="0.15">
      <c r="A159" s="5" t="s">
        <v>159</v>
      </c>
      <c r="B159" s="6">
        <v>30.68</v>
      </c>
      <c r="C159" s="8">
        <f t="shared" si="2"/>
        <v>8.5470085470085166E-3</v>
      </c>
    </row>
    <row r="160" spans="1:3" x14ac:dyDescent="0.15">
      <c r="A160" s="5" t="s">
        <v>160</v>
      </c>
      <c r="B160" s="6">
        <v>30.42</v>
      </c>
      <c r="C160" s="8">
        <f t="shared" si="2"/>
        <v>-5.5573716900947367E-3</v>
      </c>
    </row>
    <row r="161" spans="1:3" x14ac:dyDescent="0.15">
      <c r="A161" s="5" t="s">
        <v>161</v>
      </c>
      <c r="B161" s="6">
        <v>30.59</v>
      </c>
      <c r="C161" s="8">
        <f t="shared" si="2"/>
        <v>-1.3544018058690765E-2</v>
      </c>
    </row>
    <row r="162" spans="1:3" x14ac:dyDescent="0.15">
      <c r="A162" s="5" t="s">
        <v>162</v>
      </c>
      <c r="B162" s="6">
        <v>31.01</v>
      </c>
      <c r="C162" s="8">
        <f t="shared" si="2"/>
        <v>-1.3049013367282036E-2</v>
      </c>
    </row>
    <row r="163" spans="1:3" x14ac:dyDescent="0.15">
      <c r="A163" s="5" t="s">
        <v>163</v>
      </c>
      <c r="B163" s="6">
        <v>31.42</v>
      </c>
      <c r="C163" s="8">
        <f t="shared" si="2"/>
        <v>1.1264885741873343E-2</v>
      </c>
    </row>
    <row r="164" spans="1:3" x14ac:dyDescent="0.15">
      <c r="A164" s="5" t="s">
        <v>164</v>
      </c>
      <c r="B164" s="6">
        <v>31.07</v>
      </c>
      <c r="C164" s="8">
        <f t="shared" si="2"/>
        <v>-5.4417413572342976E-3</v>
      </c>
    </row>
    <row r="165" spans="1:3" x14ac:dyDescent="0.15">
      <c r="A165" s="5" t="s">
        <v>165</v>
      </c>
      <c r="B165" s="6">
        <v>31.24</v>
      </c>
      <c r="C165" s="8">
        <f t="shared" si="2"/>
        <v>6.7676442152755367E-3</v>
      </c>
    </row>
    <row r="166" spans="1:3" x14ac:dyDescent="0.15">
      <c r="A166" s="5" t="s">
        <v>166</v>
      </c>
      <c r="B166" s="6">
        <v>31.03</v>
      </c>
      <c r="C166" s="8">
        <f t="shared" si="2"/>
        <v>9.4339622641510523E-3</v>
      </c>
    </row>
    <row r="167" spans="1:3" x14ac:dyDescent="0.15">
      <c r="A167" s="5" t="s">
        <v>167</v>
      </c>
      <c r="B167" s="6">
        <v>30.74</v>
      </c>
      <c r="C167" s="8">
        <f t="shared" si="2"/>
        <v>1.5526924347538884E-2</v>
      </c>
    </row>
    <row r="168" spans="1:3" x14ac:dyDescent="0.15">
      <c r="A168" s="5" t="s">
        <v>168</v>
      </c>
      <c r="B168" s="6">
        <v>30.27</v>
      </c>
      <c r="C168" s="8">
        <f t="shared" si="2"/>
        <v>-3.9486673247779436E-3</v>
      </c>
    </row>
    <row r="169" spans="1:3" x14ac:dyDescent="0.15">
      <c r="A169" s="5" t="s">
        <v>169</v>
      </c>
      <c r="B169" s="6">
        <v>30.39</v>
      </c>
      <c r="C169" s="8">
        <f t="shared" si="2"/>
        <v>-1.6425755584756896E-3</v>
      </c>
    </row>
    <row r="170" spans="1:3" x14ac:dyDescent="0.15">
      <c r="A170" s="5" t="s">
        <v>170</v>
      </c>
      <c r="B170" s="6">
        <v>30.44</v>
      </c>
      <c r="C170" s="8">
        <f t="shared" si="2"/>
        <v>3.2959789057349642E-3</v>
      </c>
    </row>
    <row r="171" spans="1:3" x14ac:dyDescent="0.15">
      <c r="A171" s="5" t="s">
        <v>171</v>
      </c>
      <c r="B171" s="6">
        <v>30.34</v>
      </c>
      <c r="C171" s="8">
        <f t="shared" si="2"/>
        <v>1.065956029313786E-2</v>
      </c>
    </row>
    <row r="172" spans="1:3" x14ac:dyDescent="0.15">
      <c r="A172" s="5" t="s">
        <v>172</v>
      </c>
      <c r="B172" s="6">
        <v>30.02</v>
      </c>
      <c r="C172" s="8">
        <f t="shared" si="2"/>
        <v>2.6720106880426808E-3</v>
      </c>
    </row>
    <row r="173" spans="1:3" x14ac:dyDescent="0.15">
      <c r="A173" s="5" t="s">
        <v>173</v>
      </c>
      <c r="B173" s="6">
        <v>29.94</v>
      </c>
      <c r="C173" s="8">
        <f t="shared" si="2"/>
        <v>1.3540961408259999E-2</v>
      </c>
    </row>
    <row r="174" spans="1:3" x14ac:dyDescent="0.15">
      <c r="A174" s="5" t="s">
        <v>174</v>
      </c>
      <c r="B174" s="6">
        <v>29.54</v>
      </c>
      <c r="C174" s="8">
        <f t="shared" si="2"/>
        <v>2.7155465037338455E-3</v>
      </c>
    </row>
    <row r="175" spans="1:3" x14ac:dyDescent="0.15">
      <c r="A175" s="5" t="s">
        <v>175</v>
      </c>
      <c r="B175" s="6">
        <v>29.46</v>
      </c>
      <c r="C175" s="8">
        <f t="shared" si="2"/>
        <v>8.5587127695994081E-3</v>
      </c>
    </row>
    <row r="176" spans="1:3" x14ac:dyDescent="0.15">
      <c r="A176" s="5" t="s">
        <v>176</v>
      </c>
      <c r="B176" s="6">
        <v>29.21</v>
      </c>
      <c r="C176" s="8">
        <f t="shared" si="2"/>
        <v>-1.9798657718120838E-2</v>
      </c>
    </row>
    <row r="177" spans="1:3" x14ac:dyDescent="0.15">
      <c r="A177" s="5" t="s">
        <v>177</v>
      </c>
      <c r="B177" s="6">
        <v>29.8</v>
      </c>
      <c r="C177" s="8">
        <f t="shared" si="2"/>
        <v>-2.6143790849673221E-2</v>
      </c>
    </row>
    <row r="178" spans="1:3" x14ac:dyDescent="0.15">
      <c r="A178" s="5" t="s">
        <v>178</v>
      </c>
      <c r="B178" s="6">
        <v>30.6</v>
      </c>
      <c r="C178" s="8">
        <f t="shared" si="2"/>
        <v>1.1904761904762085E-2</v>
      </c>
    </row>
    <row r="179" spans="1:3" x14ac:dyDescent="0.15">
      <c r="A179" s="5" t="s">
        <v>179</v>
      </c>
      <c r="B179" s="6">
        <v>30.24</v>
      </c>
      <c r="C179" s="8">
        <f t="shared" si="2"/>
        <v>-3.0769230769230771E-2</v>
      </c>
    </row>
    <row r="180" spans="1:3" x14ac:dyDescent="0.15">
      <c r="A180" s="5" t="s">
        <v>180</v>
      </c>
      <c r="B180" s="6">
        <v>31.2</v>
      </c>
      <c r="C180" s="8">
        <f t="shared" si="2"/>
        <v>6.4143681847328438E-4</v>
      </c>
    </row>
    <row r="181" spans="1:3" x14ac:dyDescent="0.15">
      <c r="A181" s="5" t="s">
        <v>181</v>
      </c>
      <c r="B181" s="6">
        <v>31.18</v>
      </c>
      <c r="C181" s="8">
        <f t="shared" si="2"/>
        <v>6.1310100032268E-3</v>
      </c>
    </row>
    <row r="182" spans="1:3" x14ac:dyDescent="0.15">
      <c r="A182" s="5" t="s">
        <v>182</v>
      </c>
      <c r="B182" s="6">
        <v>30.99</v>
      </c>
      <c r="C182" s="8">
        <f t="shared" si="2"/>
        <v>1.9407894736842124E-2</v>
      </c>
    </row>
    <row r="183" spans="1:3" x14ac:dyDescent="0.15">
      <c r="A183" s="5" t="s">
        <v>183</v>
      </c>
      <c r="B183" s="6">
        <v>30.4</v>
      </c>
      <c r="C183" s="8">
        <f t="shared" si="2"/>
        <v>-6.5746219592388577E-4</v>
      </c>
    </row>
    <row r="184" spans="1:3" x14ac:dyDescent="0.15">
      <c r="A184" s="5" t="s">
        <v>184</v>
      </c>
      <c r="B184" s="6">
        <v>30.42</v>
      </c>
      <c r="C184" s="8">
        <f t="shared" si="2"/>
        <v>-2.3121387283236983E-2</v>
      </c>
    </row>
    <row r="185" spans="1:3" x14ac:dyDescent="0.15">
      <c r="A185" s="5" t="s">
        <v>185</v>
      </c>
      <c r="B185" s="6">
        <v>31.14</v>
      </c>
      <c r="C185" s="8">
        <f t="shared" si="2"/>
        <v>9.0732339598185163E-3</v>
      </c>
    </row>
    <row r="186" spans="1:3" x14ac:dyDescent="0.15">
      <c r="A186" s="5" t="s">
        <v>186</v>
      </c>
      <c r="B186" s="6">
        <v>30.86</v>
      </c>
      <c r="C186" s="8">
        <f t="shared" si="2"/>
        <v>-1.2795905310300726E-2</v>
      </c>
    </row>
    <row r="187" spans="1:3" x14ac:dyDescent="0.15">
      <c r="A187" s="5" t="s">
        <v>187</v>
      </c>
      <c r="B187" s="6">
        <v>31.26</v>
      </c>
      <c r="C187" s="8">
        <f t="shared" si="2"/>
        <v>-1.1385199240986688E-2</v>
      </c>
    </row>
    <row r="188" spans="1:3" x14ac:dyDescent="0.15">
      <c r="A188" s="5" t="s">
        <v>188</v>
      </c>
      <c r="B188" s="6">
        <v>31.62</v>
      </c>
      <c r="C188" s="8">
        <f t="shared" si="2"/>
        <v>-2.2088987062164334E-3</v>
      </c>
    </row>
    <row r="189" spans="1:3" x14ac:dyDescent="0.15">
      <c r="A189" s="5" t="s">
        <v>189</v>
      </c>
      <c r="B189" s="6">
        <v>31.69</v>
      </c>
      <c r="C189" s="8">
        <f t="shared" si="2"/>
        <v>1.2783636944710741E-2</v>
      </c>
    </row>
    <row r="190" spans="1:3" x14ac:dyDescent="0.15">
      <c r="A190" s="5" t="s">
        <v>190</v>
      </c>
      <c r="B190" s="6">
        <v>31.29</v>
      </c>
      <c r="C190" s="8">
        <f t="shared" si="2"/>
        <v>2.2421524663678305E-3</v>
      </c>
    </row>
    <row r="191" spans="1:3" x14ac:dyDescent="0.15">
      <c r="A191" s="5" t="s">
        <v>191</v>
      </c>
      <c r="B191" s="6">
        <v>31.22</v>
      </c>
      <c r="C191" s="8">
        <f t="shared" si="2"/>
        <v>-1.4831177027453513E-2</v>
      </c>
    </row>
    <row r="192" spans="1:3" x14ac:dyDescent="0.15">
      <c r="A192" s="5" t="s">
        <v>192</v>
      </c>
      <c r="B192" s="6">
        <v>31.69</v>
      </c>
      <c r="C192" s="8">
        <f t="shared" si="2"/>
        <v>-5.9598494353826359E-3</v>
      </c>
    </row>
    <row r="193" spans="1:3" x14ac:dyDescent="0.15">
      <c r="A193" s="5" t="s">
        <v>193</v>
      </c>
      <c r="B193" s="6">
        <v>31.88</v>
      </c>
      <c r="C193" s="8">
        <f t="shared" si="2"/>
        <v>2.0813320525135959E-2</v>
      </c>
    </row>
    <row r="194" spans="1:3" x14ac:dyDescent="0.15">
      <c r="A194" s="5" t="s">
        <v>194</v>
      </c>
      <c r="B194" s="6">
        <v>31.23</v>
      </c>
      <c r="C194" s="8">
        <f t="shared" si="2"/>
        <v>2.3598820058996939E-2</v>
      </c>
    </row>
    <row r="195" spans="1:3" x14ac:dyDescent="0.15">
      <c r="A195" s="5" t="s">
        <v>195</v>
      </c>
      <c r="B195" s="6">
        <v>30.51</v>
      </c>
      <c r="C195" s="8">
        <f t="shared" ref="C195:C250" si="3">B195/B196-1</f>
        <v>-1.1661807580174877E-2</v>
      </c>
    </row>
    <row r="196" spans="1:3" x14ac:dyDescent="0.15">
      <c r="A196" s="5" t="s">
        <v>196</v>
      </c>
      <c r="B196" s="6">
        <v>30.87</v>
      </c>
      <c r="C196" s="8">
        <f t="shared" si="3"/>
        <v>0</v>
      </c>
    </row>
    <row r="197" spans="1:3" x14ac:dyDescent="0.15">
      <c r="A197" s="5" t="s">
        <v>197</v>
      </c>
      <c r="B197" s="6">
        <v>30.87</v>
      </c>
      <c r="C197" s="8">
        <f t="shared" si="3"/>
        <v>2.2524014574362372E-2</v>
      </c>
    </row>
    <row r="198" spans="1:3" x14ac:dyDescent="0.15">
      <c r="A198" s="5" t="s">
        <v>198</v>
      </c>
      <c r="B198" s="6">
        <v>30.19</v>
      </c>
      <c r="C198" s="8">
        <f t="shared" si="3"/>
        <v>4.6589018302829466E-3</v>
      </c>
    </row>
    <row r="199" spans="1:3" x14ac:dyDescent="0.15">
      <c r="A199" s="5" t="s">
        <v>199</v>
      </c>
      <c r="B199" s="6">
        <v>30.05</v>
      </c>
      <c r="C199" s="8">
        <f t="shared" si="3"/>
        <v>-1.1513157894736725E-2</v>
      </c>
    </row>
    <row r="200" spans="1:3" x14ac:dyDescent="0.15">
      <c r="A200" s="5" t="s">
        <v>200</v>
      </c>
      <c r="B200" s="6">
        <v>30.4</v>
      </c>
      <c r="C200" s="8">
        <f t="shared" si="3"/>
        <v>9.966777408637828E-3</v>
      </c>
    </row>
    <row r="201" spans="1:3" x14ac:dyDescent="0.15">
      <c r="A201" s="5" t="s">
        <v>201</v>
      </c>
      <c r="B201" s="6">
        <v>30.1</v>
      </c>
      <c r="C201" s="8">
        <f t="shared" si="3"/>
        <v>-7.9103493737640029E-3</v>
      </c>
    </row>
    <row r="202" spans="1:3" x14ac:dyDescent="0.15">
      <c r="A202" s="5" t="s">
        <v>202</v>
      </c>
      <c r="B202" s="6">
        <v>30.34</v>
      </c>
      <c r="C202" s="8">
        <f t="shared" si="3"/>
        <v>1.065956029313786E-2</v>
      </c>
    </row>
    <row r="203" spans="1:3" x14ac:dyDescent="0.15">
      <c r="A203" s="5" t="s">
        <v>203</v>
      </c>
      <c r="B203" s="6">
        <v>30.02</v>
      </c>
      <c r="C203" s="8">
        <f t="shared" si="3"/>
        <v>-2.0874103065883887E-2</v>
      </c>
    </row>
    <row r="204" spans="1:3" x14ac:dyDescent="0.15">
      <c r="A204" s="5" t="s">
        <v>204</v>
      </c>
      <c r="B204" s="6">
        <v>30.66</v>
      </c>
      <c r="C204" s="8">
        <f t="shared" si="3"/>
        <v>1.6578249336870021E-2</v>
      </c>
    </row>
    <row r="205" spans="1:3" x14ac:dyDescent="0.15">
      <c r="A205" s="5" t="s">
        <v>205</v>
      </c>
      <c r="B205" s="6">
        <v>30.16</v>
      </c>
      <c r="C205" s="8">
        <f t="shared" si="3"/>
        <v>1.6172506738544534E-2</v>
      </c>
    </row>
    <row r="206" spans="1:3" x14ac:dyDescent="0.15">
      <c r="A206" s="5" t="s">
        <v>206</v>
      </c>
      <c r="B206" s="6">
        <v>29.68</v>
      </c>
      <c r="C206" s="8">
        <f t="shared" si="3"/>
        <v>-6.7340067340060372E-4</v>
      </c>
    </row>
    <row r="207" spans="1:3" x14ac:dyDescent="0.15">
      <c r="A207" s="5" t="s">
        <v>207</v>
      </c>
      <c r="B207" s="6">
        <v>29.7</v>
      </c>
      <c r="C207" s="8">
        <f t="shared" si="3"/>
        <v>2.5198481187435284E-2</v>
      </c>
    </row>
    <row r="208" spans="1:3" x14ac:dyDescent="0.15">
      <c r="A208" s="5" t="s">
        <v>208</v>
      </c>
      <c r="B208" s="6">
        <v>28.97</v>
      </c>
      <c r="C208" s="8">
        <f t="shared" si="3"/>
        <v>4.8560527228580508E-3</v>
      </c>
    </row>
    <row r="209" spans="1:3" x14ac:dyDescent="0.15">
      <c r="A209" s="5" t="s">
        <v>209</v>
      </c>
      <c r="B209" s="6">
        <v>28.83</v>
      </c>
      <c r="C209" s="8">
        <f t="shared" si="3"/>
        <v>-2.403520649966151E-2</v>
      </c>
    </row>
    <row r="210" spans="1:3" x14ac:dyDescent="0.15">
      <c r="A210" s="5" t="s">
        <v>210</v>
      </c>
      <c r="B210" s="6">
        <v>29.54</v>
      </c>
      <c r="C210" s="8">
        <f t="shared" si="3"/>
        <v>7.0289855072463769E-2</v>
      </c>
    </row>
    <row r="211" spans="1:3" x14ac:dyDescent="0.15">
      <c r="A211" s="5" t="s">
        <v>211</v>
      </c>
      <c r="B211" s="6">
        <v>27.6</v>
      </c>
      <c r="C211" s="8">
        <f t="shared" si="3"/>
        <v>1.5826278984173658E-2</v>
      </c>
    </row>
    <row r="212" spans="1:3" x14ac:dyDescent="0.15">
      <c r="A212" s="5" t="s">
        <v>212</v>
      </c>
      <c r="B212" s="6">
        <v>27.17</v>
      </c>
      <c r="C212" s="8">
        <f t="shared" si="3"/>
        <v>1.3049962714392294E-2</v>
      </c>
    </row>
    <row r="213" spans="1:3" x14ac:dyDescent="0.15">
      <c r="A213" s="5" t="s">
        <v>213</v>
      </c>
      <c r="B213" s="6">
        <v>26.82</v>
      </c>
      <c r="C213" s="8">
        <f t="shared" si="3"/>
        <v>2.405498281786933E-2</v>
      </c>
    </row>
    <row r="214" spans="1:3" x14ac:dyDescent="0.15">
      <c r="A214" s="5" t="s">
        <v>214</v>
      </c>
      <c r="B214" s="6">
        <v>26.19</v>
      </c>
      <c r="C214" s="8">
        <f t="shared" si="3"/>
        <v>-2.4581005586592153E-2</v>
      </c>
    </row>
    <row r="215" spans="1:3" x14ac:dyDescent="0.15">
      <c r="A215" s="5" t="s">
        <v>215</v>
      </c>
      <c r="B215" s="6">
        <v>26.85</v>
      </c>
      <c r="C215" s="8">
        <f t="shared" si="3"/>
        <v>-1.9715224534501585E-2</v>
      </c>
    </row>
    <row r="216" spans="1:3" x14ac:dyDescent="0.15">
      <c r="A216" s="5" t="s">
        <v>216</v>
      </c>
      <c r="B216" s="6">
        <v>27.39</v>
      </c>
      <c r="C216" s="8">
        <f t="shared" si="3"/>
        <v>3.6523009495992298E-4</v>
      </c>
    </row>
    <row r="217" spans="1:3" x14ac:dyDescent="0.15">
      <c r="A217" s="5" t="s">
        <v>217</v>
      </c>
      <c r="B217" s="6">
        <v>27.38</v>
      </c>
      <c r="C217" s="8">
        <f t="shared" si="3"/>
        <v>-4.0014550745725019E-3</v>
      </c>
    </row>
    <row r="218" spans="1:3" x14ac:dyDescent="0.15">
      <c r="A218" s="5" t="s">
        <v>218</v>
      </c>
      <c r="B218" s="6">
        <v>27.49</v>
      </c>
      <c r="C218" s="8">
        <f t="shared" si="3"/>
        <v>4.7514619883040066E-3</v>
      </c>
    </row>
    <row r="219" spans="1:3" x14ac:dyDescent="0.15">
      <c r="A219" s="5" t="s">
        <v>219</v>
      </c>
      <c r="B219" s="6">
        <v>27.36</v>
      </c>
      <c r="C219" s="8">
        <f t="shared" si="3"/>
        <v>-3.6280380415639302E-2</v>
      </c>
    </row>
    <row r="220" spans="1:3" x14ac:dyDescent="0.15">
      <c r="A220" s="5" t="s">
        <v>220</v>
      </c>
      <c r="B220" s="6">
        <v>28.39</v>
      </c>
      <c r="C220" s="8">
        <f t="shared" si="3"/>
        <v>1.501608866642834E-2</v>
      </c>
    </row>
    <row r="221" spans="1:3" x14ac:dyDescent="0.15">
      <c r="A221" s="5" t="s">
        <v>221</v>
      </c>
      <c r="B221" s="6">
        <v>27.97</v>
      </c>
      <c r="C221" s="8">
        <f t="shared" si="3"/>
        <v>-3.2074126870991204E-3</v>
      </c>
    </row>
    <row r="222" spans="1:3" x14ac:dyDescent="0.15">
      <c r="A222" s="5" t="s">
        <v>222</v>
      </c>
      <c r="B222" s="6">
        <v>28.06</v>
      </c>
      <c r="C222" s="8">
        <f t="shared" si="3"/>
        <v>-2.1337126600284861E-3</v>
      </c>
    </row>
    <row r="223" spans="1:3" x14ac:dyDescent="0.15">
      <c r="A223" s="5" t="s">
        <v>223</v>
      </c>
      <c r="B223" s="6">
        <v>28.12</v>
      </c>
      <c r="C223" s="8">
        <f t="shared" si="3"/>
        <v>3.5574528637494218E-4</v>
      </c>
    </row>
    <row r="224" spans="1:3" x14ac:dyDescent="0.15">
      <c r="A224" s="5" t="s">
        <v>224</v>
      </c>
      <c r="B224" s="6">
        <v>28.11</v>
      </c>
      <c r="C224" s="8">
        <f t="shared" si="3"/>
        <v>4.2872454448017461E-3</v>
      </c>
    </row>
    <row r="225" spans="1:3" x14ac:dyDescent="0.15">
      <c r="A225" s="5" t="s">
        <v>225</v>
      </c>
      <c r="B225" s="6">
        <v>27.99</v>
      </c>
      <c r="C225" s="8">
        <f t="shared" si="3"/>
        <v>-1.5130190007037414E-2</v>
      </c>
    </row>
    <row r="226" spans="1:3" x14ac:dyDescent="0.15">
      <c r="A226" s="5" t="s">
        <v>226</v>
      </c>
      <c r="B226" s="6">
        <v>28.42</v>
      </c>
      <c r="C226" s="8">
        <f t="shared" si="3"/>
        <v>-1.0790114862513023E-2</v>
      </c>
    </row>
    <row r="227" spans="1:3" x14ac:dyDescent="0.15">
      <c r="A227" s="5" t="s">
        <v>227</v>
      </c>
      <c r="B227" s="6">
        <v>28.73</v>
      </c>
      <c r="C227" s="8">
        <f t="shared" si="3"/>
        <v>-1.3392857142857206E-2</v>
      </c>
    </row>
    <row r="228" spans="1:3" x14ac:dyDescent="0.15">
      <c r="A228" s="5" t="s">
        <v>228</v>
      </c>
      <c r="B228" s="6">
        <v>29.12</v>
      </c>
      <c r="C228" s="8">
        <f t="shared" si="3"/>
        <v>-1.120543293718157E-2</v>
      </c>
    </row>
    <row r="229" spans="1:3" x14ac:dyDescent="0.15">
      <c r="A229" s="5" t="s">
        <v>229</v>
      </c>
      <c r="B229" s="6">
        <v>29.45</v>
      </c>
      <c r="C229" s="8">
        <f t="shared" si="3"/>
        <v>-4.3831168831168887E-2</v>
      </c>
    </row>
    <row r="230" spans="1:3" x14ac:dyDescent="0.15">
      <c r="A230" s="5" t="s">
        <v>230</v>
      </c>
      <c r="B230" s="6">
        <v>30.8</v>
      </c>
      <c r="C230" s="8">
        <f t="shared" si="3"/>
        <v>-1.1235955056179692E-2</v>
      </c>
    </row>
    <row r="231" spans="1:3" x14ac:dyDescent="0.15">
      <c r="A231" s="5" t="s">
        <v>231</v>
      </c>
      <c r="B231" s="6">
        <v>31.15</v>
      </c>
      <c r="C231" s="8">
        <f t="shared" si="3"/>
        <v>-3.8375439718580928E-3</v>
      </c>
    </row>
    <row r="232" spans="1:3" x14ac:dyDescent="0.15">
      <c r="A232" s="5" t="s">
        <v>232</v>
      </c>
      <c r="B232" s="6">
        <v>31.27</v>
      </c>
      <c r="C232" s="8">
        <f t="shared" si="3"/>
        <v>7.085346215780941E-3</v>
      </c>
    </row>
    <row r="233" spans="1:3" x14ac:dyDescent="0.15">
      <c r="A233" s="5" t="s">
        <v>233</v>
      </c>
      <c r="B233" s="6">
        <v>31.05</v>
      </c>
      <c r="C233" s="8">
        <f t="shared" si="3"/>
        <v>-2.5698682942498774E-3</v>
      </c>
    </row>
    <row r="234" spans="1:3" x14ac:dyDescent="0.15">
      <c r="A234" s="5" t="s">
        <v>234</v>
      </c>
      <c r="B234" s="6">
        <v>31.13</v>
      </c>
      <c r="C234" s="8">
        <f t="shared" si="3"/>
        <v>2.0655737704917909E-2</v>
      </c>
    </row>
    <row r="235" spans="1:3" x14ac:dyDescent="0.15">
      <c r="A235" s="5" t="s">
        <v>235</v>
      </c>
      <c r="B235" s="6">
        <v>30.5</v>
      </c>
      <c r="C235" s="8">
        <f t="shared" si="3"/>
        <v>6.5616797900269752E-4</v>
      </c>
    </row>
    <row r="236" spans="1:3" x14ac:dyDescent="0.15">
      <c r="A236" s="5" t="s">
        <v>236</v>
      </c>
      <c r="B236" s="6">
        <v>30.48</v>
      </c>
      <c r="C236" s="8">
        <f t="shared" si="3"/>
        <v>-7.8125E-3</v>
      </c>
    </row>
    <row r="237" spans="1:3" x14ac:dyDescent="0.15">
      <c r="A237" s="5" t="s">
        <v>237</v>
      </c>
      <c r="B237" s="6">
        <v>30.72</v>
      </c>
      <c r="C237" s="8">
        <f t="shared" si="3"/>
        <v>-2.1656050955414008E-2</v>
      </c>
    </row>
    <row r="238" spans="1:3" x14ac:dyDescent="0.15">
      <c r="A238" s="5" t="s">
        <v>238</v>
      </c>
      <c r="B238" s="6">
        <v>31.4</v>
      </c>
      <c r="C238" s="8">
        <f t="shared" si="3"/>
        <v>8.0256821829856051E-3</v>
      </c>
    </row>
    <row r="239" spans="1:3" x14ac:dyDescent="0.15">
      <c r="A239" s="5" t="s">
        <v>239</v>
      </c>
      <c r="B239" s="6">
        <v>31.15</v>
      </c>
      <c r="C239" s="8">
        <f t="shared" si="3"/>
        <v>-1.1111111111111183E-2</v>
      </c>
    </row>
    <row r="240" spans="1:3" x14ac:dyDescent="0.15">
      <c r="A240" s="5" t="s">
        <v>240</v>
      </c>
      <c r="B240" s="6">
        <v>31.5</v>
      </c>
      <c r="C240" s="8">
        <f t="shared" si="3"/>
        <v>8.3226632522408472E-3</v>
      </c>
    </row>
    <row r="241" spans="1:3" x14ac:dyDescent="0.15">
      <c r="A241" s="5" t="s">
        <v>241</v>
      </c>
      <c r="B241" s="6">
        <v>31.24</v>
      </c>
      <c r="C241" s="8">
        <f t="shared" si="3"/>
        <v>-3.2000000000009798E-4</v>
      </c>
    </row>
    <row r="242" spans="1:3" x14ac:dyDescent="0.15">
      <c r="A242" s="5" t="s">
        <v>242</v>
      </c>
      <c r="B242" s="6">
        <v>31.25</v>
      </c>
      <c r="C242" s="8">
        <f t="shared" si="3"/>
        <v>9.6092248558621307E-4</v>
      </c>
    </row>
    <row r="243" spans="1:3" x14ac:dyDescent="0.15">
      <c r="A243" s="5" t="s">
        <v>243</v>
      </c>
      <c r="B243" s="6">
        <v>31.22</v>
      </c>
      <c r="C243" s="8">
        <f t="shared" si="3"/>
        <v>2.2471910112360494E-3</v>
      </c>
    </row>
    <row r="244" spans="1:3" x14ac:dyDescent="0.15">
      <c r="A244" s="5" t="s">
        <v>244</v>
      </c>
      <c r="B244" s="6">
        <v>31.15</v>
      </c>
      <c r="C244" s="8">
        <f t="shared" si="3"/>
        <v>-1.267828843106189E-2</v>
      </c>
    </row>
    <row r="245" spans="1:3" x14ac:dyDescent="0.15">
      <c r="A245" s="5" t="s">
        <v>245</v>
      </c>
      <c r="B245" s="6">
        <v>31.55</v>
      </c>
      <c r="C245" s="8">
        <f t="shared" si="3"/>
        <v>-1.1901033510804848E-2</v>
      </c>
    </row>
    <row r="246" spans="1:3" x14ac:dyDescent="0.15">
      <c r="A246" s="5" t="s">
        <v>246</v>
      </c>
      <c r="B246" s="6">
        <v>31.93</v>
      </c>
      <c r="C246" s="8">
        <f t="shared" si="3"/>
        <v>1.980198019801982E-2</v>
      </c>
    </row>
    <row r="247" spans="1:3" x14ac:dyDescent="0.15">
      <c r="A247" s="5" t="s">
        <v>247</v>
      </c>
      <c r="B247" s="6">
        <v>31.31</v>
      </c>
      <c r="C247" s="8">
        <f t="shared" si="3"/>
        <v>-1.3236684525685494E-2</v>
      </c>
    </row>
    <row r="248" spans="1:3" x14ac:dyDescent="0.15">
      <c r="A248" s="5" t="s">
        <v>248</v>
      </c>
      <c r="B248" s="6">
        <v>31.73</v>
      </c>
      <c r="C248" s="8">
        <f t="shared" si="3"/>
        <v>2.5276461295418162E-3</v>
      </c>
    </row>
    <row r="249" spans="1:3" x14ac:dyDescent="0.15">
      <c r="A249" s="5" t="s">
        <v>249</v>
      </c>
      <c r="B249" s="6">
        <v>31.65</v>
      </c>
      <c r="C249" s="8">
        <f t="shared" si="3"/>
        <v>1.9652061855670144E-2</v>
      </c>
    </row>
    <row r="250" spans="1:3" x14ac:dyDescent="0.15">
      <c r="A250" s="5" t="s">
        <v>250</v>
      </c>
      <c r="B250" s="6">
        <v>31.04</v>
      </c>
      <c r="C250" s="8" t="e">
        <f t="shared" si="3"/>
        <v>#DIV/0!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E3A5-C718-EC42-A2F5-4FCB001BFFC2}">
  <dimension ref="A1:E250"/>
  <sheetViews>
    <sheetView workbookViewId="0">
      <selection activeCell="G33" sqref="G33"/>
    </sheetView>
  </sheetViews>
  <sheetFormatPr baseColWidth="10" defaultRowHeight="13" x14ac:dyDescent="0.15"/>
  <cols>
    <col min="4" max="4" width="16.33203125" customWidth="1"/>
    <col min="5" max="5" width="19.5" customWidth="1"/>
  </cols>
  <sheetData>
    <row r="1" spans="1:5" x14ac:dyDescent="0.15">
      <c r="A1" s="1" t="s">
        <v>0</v>
      </c>
      <c r="B1" s="1" t="s">
        <v>1</v>
      </c>
      <c r="C1" s="2" t="s">
        <v>256</v>
      </c>
    </row>
    <row r="2" spans="1:5" x14ac:dyDescent="0.15">
      <c r="A2" s="3" t="s">
        <v>2</v>
      </c>
      <c r="B2" s="4">
        <v>212.29</v>
      </c>
      <c r="C2" s="13">
        <f>B2/B3-1</f>
        <v>2.5902479099212172E-2</v>
      </c>
      <c r="D2" s="11" t="s">
        <v>254</v>
      </c>
      <c r="E2" s="12"/>
    </row>
    <row r="3" spans="1:5" x14ac:dyDescent="0.15">
      <c r="A3" s="5" t="s">
        <v>3</v>
      </c>
      <c r="B3" s="6">
        <v>206.93</v>
      </c>
      <c r="C3" s="13">
        <f t="shared" ref="C3:C66" si="0">B3/B4-1</f>
        <v>-8.4335617422971465E-3</v>
      </c>
      <c r="D3" s="9" t="s">
        <v>253</v>
      </c>
      <c r="E3" s="10">
        <v>100000</v>
      </c>
    </row>
    <row r="4" spans="1:5" x14ac:dyDescent="0.15">
      <c r="A4" s="5" t="s">
        <v>4</v>
      </c>
      <c r="B4" s="6">
        <v>208.69</v>
      </c>
      <c r="C4" s="13">
        <f t="shared" si="0"/>
        <v>7.5801467748164431E-3</v>
      </c>
      <c r="D4" s="9" t="s">
        <v>251</v>
      </c>
      <c r="E4" s="10">
        <v>95</v>
      </c>
    </row>
    <row r="5" spans="1:5" x14ac:dyDescent="0.15">
      <c r="A5" s="5" t="s">
        <v>5</v>
      </c>
      <c r="B5" s="6">
        <v>207.12</v>
      </c>
      <c r="C5" s="13">
        <f t="shared" si="0"/>
        <v>-1.1879204236439178E-2</v>
      </c>
      <c r="D5" s="9" t="s">
        <v>252</v>
      </c>
      <c r="E5" s="14">
        <f>_xlfn.PERCENTILE.EXC(C2:C249,0.05)*E3</f>
        <v>-2556.6964338555413</v>
      </c>
    </row>
    <row r="6" spans="1:5" x14ac:dyDescent="0.15">
      <c r="A6" s="5" t="s">
        <v>6</v>
      </c>
      <c r="B6" s="6">
        <v>209.61</v>
      </c>
      <c r="C6" s="13">
        <f t="shared" si="0"/>
        <v>1.9404727166618008E-2</v>
      </c>
    </row>
    <row r="7" spans="1:5" x14ac:dyDescent="0.15">
      <c r="A7" s="5" t="s">
        <v>7</v>
      </c>
      <c r="B7" s="6">
        <v>205.62</v>
      </c>
      <c r="C7" s="13">
        <f t="shared" si="0"/>
        <v>8.0894249154288556E-3</v>
      </c>
    </row>
    <row r="8" spans="1:5" x14ac:dyDescent="0.15">
      <c r="A8" s="5" t="s">
        <v>8</v>
      </c>
      <c r="B8" s="6">
        <v>203.97</v>
      </c>
      <c r="C8" s="13">
        <f t="shared" si="0"/>
        <v>1.6141085039605541E-2</v>
      </c>
    </row>
    <row r="9" spans="1:5" x14ac:dyDescent="0.15">
      <c r="A9" s="5" t="s">
        <v>9</v>
      </c>
      <c r="B9" s="6">
        <v>200.73</v>
      </c>
      <c r="C9" s="13">
        <f t="shared" si="0"/>
        <v>-1.4822085889570569E-2</v>
      </c>
    </row>
    <row r="10" spans="1:5" x14ac:dyDescent="0.15">
      <c r="A10" s="5" t="s">
        <v>10</v>
      </c>
      <c r="B10" s="6">
        <v>203.75</v>
      </c>
      <c r="C10" s="13">
        <f t="shared" si="0"/>
        <v>6.1197916666666741E-2</v>
      </c>
    </row>
    <row r="11" spans="1:5" x14ac:dyDescent="0.15">
      <c r="A11" s="5" t="s">
        <v>11</v>
      </c>
      <c r="B11" s="6">
        <v>192</v>
      </c>
      <c r="C11" s="13">
        <f t="shared" si="0"/>
        <v>2.3492560689113429E-3</v>
      </c>
    </row>
    <row r="12" spans="1:5" x14ac:dyDescent="0.15">
      <c r="A12" s="5" t="s">
        <v>12</v>
      </c>
      <c r="B12" s="6">
        <v>191.55</v>
      </c>
      <c r="C12" s="13">
        <f t="shared" si="0"/>
        <v>-4.3143777939493866E-3</v>
      </c>
    </row>
    <row r="13" spans="1:5" x14ac:dyDescent="0.15">
      <c r="A13" s="5" t="s">
        <v>13</v>
      </c>
      <c r="B13" s="6">
        <v>192.38</v>
      </c>
      <c r="C13" s="13">
        <f t="shared" si="0"/>
        <v>2.0258803563852235E-2</v>
      </c>
    </row>
    <row r="14" spans="1:5" x14ac:dyDescent="0.15">
      <c r="A14" s="5" t="s">
        <v>14</v>
      </c>
      <c r="B14" s="6">
        <v>188.56</v>
      </c>
      <c r="C14" s="13">
        <f t="shared" si="0"/>
        <v>-5.222896333421323E-3</v>
      </c>
    </row>
    <row r="15" spans="1:5" x14ac:dyDescent="0.15">
      <c r="A15" s="5" t="s">
        <v>15</v>
      </c>
      <c r="B15" s="6">
        <v>189.55</v>
      </c>
      <c r="C15" s="13">
        <f t="shared" si="0"/>
        <v>8.9766606822272443E-4</v>
      </c>
    </row>
    <row r="16" spans="1:5" x14ac:dyDescent="0.15">
      <c r="A16" s="5" t="s">
        <v>16</v>
      </c>
      <c r="B16" s="6">
        <v>189.38</v>
      </c>
      <c r="C16" s="13">
        <f t="shared" si="0"/>
        <v>-3.2106952997527083E-3</v>
      </c>
    </row>
    <row r="17" spans="1:3" x14ac:dyDescent="0.15">
      <c r="A17" s="5" t="s">
        <v>17</v>
      </c>
      <c r="B17" s="6">
        <v>189.99</v>
      </c>
      <c r="C17" s="13">
        <f t="shared" si="0"/>
        <v>2.4799493457154931E-3</v>
      </c>
    </row>
    <row r="18" spans="1:3" x14ac:dyDescent="0.15">
      <c r="A18" s="5" t="s">
        <v>18</v>
      </c>
      <c r="B18" s="6">
        <v>189.52</v>
      </c>
      <c r="C18" s="13">
        <f t="shared" si="0"/>
        <v>-2.0163375038775633E-2</v>
      </c>
    </row>
    <row r="19" spans="1:3" x14ac:dyDescent="0.15">
      <c r="A19" s="5" t="s">
        <v>19</v>
      </c>
      <c r="B19" s="6">
        <v>193.42</v>
      </c>
      <c r="C19" s="13">
        <f t="shared" si="0"/>
        <v>1.8643353697071818E-2</v>
      </c>
    </row>
    <row r="20" spans="1:3" x14ac:dyDescent="0.15">
      <c r="A20" s="5" t="s">
        <v>20</v>
      </c>
      <c r="B20" s="6">
        <v>189.88</v>
      </c>
      <c r="C20" s="13">
        <f t="shared" si="0"/>
        <v>5.5073077737766152E-3</v>
      </c>
    </row>
    <row r="21" spans="1:3" x14ac:dyDescent="0.15">
      <c r="A21" s="5" t="s">
        <v>21</v>
      </c>
      <c r="B21" s="6">
        <v>188.84</v>
      </c>
      <c r="C21" s="13">
        <f t="shared" si="0"/>
        <v>-4.7957839262187107E-3</v>
      </c>
    </row>
    <row r="22" spans="1:3" x14ac:dyDescent="0.15">
      <c r="A22" s="5" t="s">
        <v>22</v>
      </c>
      <c r="B22" s="6">
        <v>189.75</v>
      </c>
      <c r="C22" s="13">
        <f t="shared" si="0"/>
        <v>1.2215939400405329E-2</v>
      </c>
    </row>
    <row r="23" spans="1:3" x14ac:dyDescent="0.15">
      <c r="A23" s="5" t="s">
        <v>23</v>
      </c>
      <c r="B23" s="6">
        <v>187.46</v>
      </c>
      <c r="C23" s="13">
        <f t="shared" si="0"/>
        <v>1.8085048606962584E-2</v>
      </c>
    </row>
    <row r="24" spans="1:3" x14ac:dyDescent="0.15">
      <c r="A24" s="5" t="s">
        <v>24</v>
      </c>
      <c r="B24" s="6">
        <v>184.13</v>
      </c>
      <c r="C24" s="13">
        <f t="shared" si="0"/>
        <v>-6.6893240545935484E-3</v>
      </c>
    </row>
    <row r="25" spans="1:3" x14ac:dyDescent="0.15">
      <c r="A25" s="5" t="s">
        <v>25</v>
      </c>
      <c r="B25" s="6">
        <v>185.37</v>
      </c>
      <c r="C25" s="13">
        <f t="shared" si="0"/>
        <v>2.2708840227090299E-3</v>
      </c>
    </row>
    <row r="26" spans="1:3" x14ac:dyDescent="0.15">
      <c r="A26" s="5" t="s">
        <v>26</v>
      </c>
      <c r="B26" s="6">
        <v>184.95</v>
      </c>
      <c r="C26" s="13">
        <f t="shared" si="0"/>
        <v>-4.6819502744591679E-3</v>
      </c>
    </row>
    <row r="27" spans="1:3" x14ac:dyDescent="0.15">
      <c r="A27" s="5" t="s">
        <v>27</v>
      </c>
      <c r="B27" s="6">
        <v>185.82</v>
      </c>
      <c r="C27" s="13">
        <f t="shared" si="0"/>
        <v>1.1926155856886167E-2</v>
      </c>
    </row>
    <row r="28" spans="1:3" x14ac:dyDescent="0.15">
      <c r="A28" s="5" t="s">
        <v>28</v>
      </c>
      <c r="B28" s="6">
        <v>183.63</v>
      </c>
      <c r="C28" s="13">
        <f t="shared" si="0"/>
        <v>-1.7653667148130325E-2</v>
      </c>
    </row>
    <row r="29" spans="1:3" x14ac:dyDescent="0.15">
      <c r="A29" s="5" t="s">
        <v>29</v>
      </c>
      <c r="B29" s="6">
        <v>186.93</v>
      </c>
      <c r="C29" s="13">
        <f t="shared" si="0"/>
        <v>-2.6609039783378363E-2</v>
      </c>
    </row>
    <row r="30" spans="1:3" x14ac:dyDescent="0.15">
      <c r="A30" s="5" t="s">
        <v>30</v>
      </c>
      <c r="B30" s="6">
        <v>192.04</v>
      </c>
      <c r="C30" s="13">
        <f t="shared" si="0"/>
        <v>3.7605359844391506E-2</v>
      </c>
    </row>
    <row r="31" spans="1:3" x14ac:dyDescent="0.15">
      <c r="A31" s="5" t="s">
        <v>31</v>
      </c>
      <c r="B31" s="6">
        <v>185.08</v>
      </c>
      <c r="C31" s="13">
        <f t="shared" si="0"/>
        <v>-7.0282740490368312E-3</v>
      </c>
    </row>
    <row r="32" spans="1:3" x14ac:dyDescent="0.15">
      <c r="A32" s="5" t="s">
        <v>32</v>
      </c>
      <c r="B32" s="6">
        <v>186.39</v>
      </c>
      <c r="C32" s="13">
        <f t="shared" si="0"/>
        <v>5.9366398618381222E-3</v>
      </c>
    </row>
    <row r="33" spans="1:3" x14ac:dyDescent="0.15">
      <c r="A33" s="5" t="s">
        <v>33</v>
      </c>
      <c r="B33" s="6">
        <v>185.29</v>
      </c>
      <c r="C33" s="13">
        <f t="shared" si="0"/>
        <v>-2.4430053177486477E-2</v>
      </c>
    </row>
    <row r="34" spans="1:3" x14ac:dyDescent="0.15">
      <c r="A34" s="5" t="s">
        <v>34</v>
      </c>
      <c r="B34" s="6">
        <v>189.93</v>
      </c>
      <c r="C34" s="13">
        <f t="shared" si="0"/>
        <v>-2.4160932822100412E-3</v>
      </c>
    </row>
    <row r="35" spans="1:3" x14ac:dyDescent="0.15">
      <c r="A35" s="5" t="s">
        <v>35</v>
      </c>
      <c r="B35" s="6">
        <v>190.39</v>
      </c>
      <c r="C35" s="13">
        <f t="shared" si="0"/>
        <v>1.6835902562213345E-3</v>
      </c>
    </row>
    <row r="36" spans="1:3" x14ac:dyDescent="0.15">
      <c r="A36" s="5" t="s">
        <v>36</v>
      </c>
      <c r="B36" s="6">
        <v>190.07</v>
      </c>
      <c r="C36" s="13">
        <f t="shared" si="0"/>
        <v>5.407054125998223E-2</v>
      </c>
    </row>
    <row r="37" spans="1:3" x14ac:dyDescent="0.15">
      <c r="A37" s="5" t="s">
        <v>37</v>
      </c>
      <c r="B37" s="6">
        <v>180.32</v>
      </c>
      <c r="C37" s="13">
        <f t="shared" si="0"/>
        <v>8.5011185682326573E-3</v>
      </c>
    </row>
    <row r="38" spans="1:3" x14ac:dyDescent="0.15">
      <c r="A38" s="5" t="s">
        <v>38</v>
      </c>
      <c r="B38" s="6">
        <v>178.8</v>
      </c>
      <c r="C38" s="13">
        <f t="shared" si="0"/>
        <v>1.0512037978976041E-2</v>
      </c>
    </row>
    <row r="39" spans="1:3" x14ac:dyDescent="0.15">
      <c r="A39" s="5" t="s">
        <v>39</v>
      </c>
      <c r="B39" s="6">
        <v>176.94</v>
      </c>
      <c r="C39" s="13">
        <f t="shared" si="0"/>
        <v>2.0062262193012659E-2</v>
      </c>
    </row>
    <row r="40" spans="1:3" x14ac:dyDescent="0.15">
      <c r="A40" s="5" t="s">
        <v>40</v>
      </c>
      <c r="B40" s="6">
        <v>173.46</v>
      </c>
      <c r="C40" s="13">
        <f t="shared" si="0"/>
        <v>-3.1977230872258455E-2</v>
      </c>
    </row>
    <row r="41" spans="1:3" x14ac:dyDescent="0.15">
      <c r="A41" s="5" t="s">
        <v>41</v>
      </c>
      <c r="B41" s="6">
        <v>179.19</v>
      </c>
      <c r="C41" s="13">
        <f t="shared" si="0"/>
        <v>1.1401478805666887E-2</v>
      </c>
    </row>
    <row r="42" spans="1:3" x14ac:dyDescent="0.15">
      <c r="A42" s="5" t="s">
        <v>42</v>
      </c>
      <c r="B42" s="6">
        <v>177.17</v>
      </c>
      <c r="C42" s="13">
        <f t="shared" si="0"/>
        <v>-1.7141906135581975E-2</v>
      </c>
    </row>
    <row r="43" spans="1:3" x14ac:dyDescent="0.15">
      <c r="A43" s="5" t="s">
        <v>43</v>
      </c>
      <c r="B43" s="6">
        <v>180.26</v>
      </c>
      <c r="C43" s="13">
        <f t="shared" si="0"/>
        <v>-1.2598597721297122E-2</v>
      </c>
    </row>
    <row r="44" spans="1:3" x14ac:dyDescent="0.15">
      <c r="A44" s="5" t="s">
        <v>44</v>
      </c>
      <c r="B44" s="6">
        <v>182.56</v>
      </c>
      <c r="C44" s="13">
        <f t="shared" si="0"/>
        <v>8.4516378500800737E-3</v>
      </c>
    </row>
    <row r="45" spans="1:3" x14ac:dyDescent="0.15">
      <c r="A45" s="5" t="s">
        <v>45</v>
      </c>
      <c r="B45" s="6">
        <v>181.03</v>
      </c>
      <c r="C45" s="13">
        <f t="shared" si="0"/>
        <v>-1.2976391690747491E-2</v>
      </c>
    </row>
    <row r="46" spans="1:3" x14ac:dyDescent="0.15">
      <c r="A46" s="5" t="s">
        <v>46</v>
      </c>
      <c r="B46" s="6">
        <v>183.41</v>
      </c>
      <c r="C46" s="13">
        <f t="shared" si="0"/>
        <v>8.1904133685137825E-3</v>
      </c>
    </row>
    <row r="47" spans="1:3" x14ac:dyDescent="0.15">
      <c r="A47" s="5" t="s">
        <v>47</v>
      </c>
      <c r="B47" s="6">
        <v>181.92</v>
      </c>
      <c r="C47" s="13">
        <f t="shared" si="0"/>
        <v>2.7492164733033952E-4</v>
      </c>
    </row>
    <row r="48" spans="1:3" x14ac:dyDescent="0.15">
      <c r="A48" s="5" t="s">
        <v>48</v>
      </c>
      <c r="B48" s="6">
        <v>181.87</v>
      </c>
      <c r="C48" s="13">
        <f t="shared" si="0"/>
        <v>-1.1468637895423295E-2</v>
      </c>
    </row>
    <row r="49" spans="1:3" x14ac:dyDescent="0.15">
      <c r="A49" s="5" t="s">
        <v>49</v>
      </c>
      <c r="B49" s="6">
        <v>183.98</v>
      </c>
      <c r="C49" s="13">
        <f t="shared" si="0"/>
        <v>-3.9521411943046481E-3</v>
      </c>
    </row>
    <row r="50" spans="1:3" x14ac:dyDescent="0.15">
      <c r="A50" s="5" t="s">
        <v>50</v>
      </c>
      <c r="B50" s="6">
        <v>184.71</v>
      </c>
      <c r="C50" s="13">
        <f t="shared" si="0"/>
        <v>1.7897819720142927E-3</v>
      </c>
    </row>
    <row r="51" spans="1:3" x14ac:dyDescent="0.15">
      <c r="A51" s="5" t="s">
        <v>51</v>
      </c>
      <c r="B51" s="6">
        <v>184.38</v>
      </c>
      <c r="C51" s="13">
        <f t="shared" si="0"/>
        <v>3.5378000326566905E-3</v>
      </c>
    </row>
    <row r="52" spans="1:3" x14ac:dyDescent="0.15">
      <c r="A52" s="5" t="s">
        <v>52</v>
      </c>
      <c r="B52" s="6">
        <v>183.73</v>
      </c>
      <c r="C52" s="13">
        <f t="shared" si="0"/>
        <v>2.4136008918617557E-2</v>
      </c>
    </row>
    <row r="53" spans="1:3" x14ac:dyDescent="0.15">
      <c r="A53" s="5" t="s">
        <v>53</v>
      </c>
      <c r="B53" s="6">
        <v>179.4</v>
      </c>
      <c r="C53" s="13">
        <f t="shared" si="0"/>
        <v>-2.9483364890451669E-2</v>
      </c>
    </row>
    <row r="54" spans="1:3" x14ac:dyDescent="0.15">
      <c r="A54" s="5" t="s">
        <v>54</v>
      </c>
      <c r="B54" s="6">
        <v>184.85</v>
      </c>
      <c r="C54" s="13">
        <f t="shared" si="0"/>
        <v>-4.3516506260995569E-2</v>
      </c>
    </row>
    <row r="55" spans="1:3" x14ac:dyDescent="0.15">
      <c r="A55" s="5" t="s">
        <v>55</v>
      </c>
      <c r="B55" s="6">
        <v>193.26</v>
      </c>
      <c r="C55" s="13">
        <f t="shared" si="0"/>
        <v>-2.4260568832912277E-3</v>
      </c>
    </row>
    <row r="56" spans="1:3" x14ac:dyDescent="0.15">
      <c r="A56" s="5" t="s">
        <v>56</v>
      </c>
      <c r="B56" s="6">
        <v>193.73</v>
      </c>
      <c r="C56" s="13">
        <f t="shared" si="0"/>
        <v>-1.7397037938730042E-2</v>
      </c>
    </row>
    <row r="57" spans="1:3" x14ac:dyDescent="0.15">
      <c r="A57" s="5" t="s">
        <v>57</v>
      </c>
      <c r="B57" s="6">
        <v>197.16</v>
      </c>
      <c r="C57" s="13">
        <f t="shared" si="0"/>
        <v>-3.487490523123582E-3</v>
      </c>
    </row>
    <row r="58" spans="1:3" x14ac:dyDescent="0.15">
      <c r="A58" s="5" t="s">
        <v>58</v>
      </c>
      <c r="B58" s="6">
        <v>197.85</v>
      </c>
      <c r="C58" s="13">
        <f t="shared" si="0"/>
        <v>-8.7178716368555564E-3</v>
      </c>
    </row>
    <row r="59" spans="1:3" x14ac:dyDescent="0.15">
      <c r="A59" s="5" t="s">
        <v>59</v>
      </c>
      <c r="B59" s="6">
        <v>199.59</v>
      </c>
      <c r="C59" s="13">
        <f t="shared" si="0"/>
        <v>3.0070666065262763E-4</v>
      </c>
    </row>
    <row r="60" spans="1:3" x14ac:dyDescent="0.15">
      <c r="A60" s="5" t="s">
        <v>60</v>
      </c>
      <c r="B60" s="6">
        <v>199.53</v>
      </c>
      <c r="C60" s="13">
        <f t="shared" si="0"/>
        <v>-4.5493685419058516E-2</v>
      </c>
    </row>
    <row r="61" spans="1:3" x14ac:dyDescent="0.15">
      <c r="A61" s="5" t="s">
        <v>61</v>
      </c>
      <c r="B61" s="6">
        <v>209.04</v>
      </c>
      <c r="C61" s="13">
        <f t="shared" si="0"/>
        <v>9.3674553355866941E-3</v>
      </c>
    </row>
    <row r="62" spans="1:3" x14ac:dyDescent="0.15">
      <c r="A62" s="5" t="s">
        <v>62</v>
      </c>
      <c r="B62" s="6">
        <v>207.1</v>
      </c>
      <c r="C62" s="13">
        <f t="shared" si="0"/>
        <v>-9.8489194874736841E-3</v>
      </c>
    </row>
    <row r="63" spans="1:3" x14ac:dyDescent="0.15">
      <c r="A63" s="5" t="s">
        <v>63</v>
      </c>
      <c r="B63" s="6">
        <v>209.16</v>
      </c>
      <c r="C63" s="13">
        <f t="shared" si="0"/>
        <v>8.0000000000000071E-3</v>
      </c>
    </row>
    <row r="64" spans="1:3" x14ac:dyDescent="0.15">
      <c r="A64" s="5" t="s">
        <v>64</v>
      </c>
      <c r="B64" s="6">
        <v>207.5</v>
      </c>
      <c r="C64" s="13">
        <f t="shared" si="0"/>
        <v>-1.3956398286731897E-3</v>
      </c>
    </row>
    <row r="65" spans="1:3" x14ac:dyDescent="0.15">
      <c r="A65" s="5" t="s">
        <v>65</v>
      </c>
      <c r="B65" s="6">
        <v>207.79</v>
      </c>
      <c r="C65" s="13">
        <f t="shared" si="0"/>
        <v>2.2186851878647218E-3</v>
      </c>
    </row>
    <row r="66" spans="1:3" x14ac:dyDescent="0.15">
      <c r="A66" s="5" t="s">
        <v>66</v>
      </c>
      <c r="B66" s="6">
        <v>207.33</v>
      </c>
      <c r="C66" s="13">
        <f t="shared" si="0"/>
        <v>-7.9904306220095478E-3</v>
      </c>
    </row>
    <row r="67" spans="1:3" x14ac:dyDescent="0.15">
      <c r="A67" s="5" t="s">
        <v>67</v>
      </c>
      <c r="B67" s="6">
        <v>209</v>
      </c>
      <c r="C67" s="13">
        <f t="shared" ref="C67:C130" si="1">B67/B68-1</f>
        <v>-1.4333492594362784E-3</v>
      </c>
    </row>
    <row r="68" spans="1:3" x14ac:dyDescent="0.15">
      <c r="A68" s="5" t="s">
        <v>68</v>
      </c>
      <c r="B68" s="6">
        <v>209.3</v>
      </c>
      <c r="C68" s="13">
        <f t="shared" si="1"/>
        <v>6.2500000000000888E-3</v>
      </c>
    </row>
    <row r="69" spans="1:3" x14ac:dyDescent="0.15">
      <c r="A69" s="5" t="s">
        <v>69</v>
      </c>
      <c r="B69" s="6">
        <v>208</v>
      </c>
      <c r="C69" s="13">
        <f t="shared" si="1"/>
        <v>2.1681522524692465E-3</v>
      </c>
    </row>
    <row r="70" spans="1:3" x14ac:dyDescent="0.15">
      <c r="A70" s="5" t="s">
        <v>70</v>
      </c>
      <c r="B70" s="6">
        <v>207.55</v>
      </c>
      <c r="C70" s="13">
        <f t="shared" si="1"/>
        <v>1.5858254613088096E-2</v>
      </c>
    </row>
    <row r="71" spans="1:3" x14ac:dyDescent="0.15">
      <c r="A71" s="5" t="s">
        <v>71</v>
      </c>
      <c r="B71" s="6">
        <v>204.31</v>
      </c>
      <c r="C71" s="13">
        <f t="shared" si="1"/>
        <v>7.3960850056702387E-3</v>
      </c>
    </row>
    <row r="72" spans="1:3" x14ac:dyDescent="0.15">
      <c r="A72" s="5" t="s">
        <v>72</v>
      </c>
      <c r="B72" s="6">
        <v>202.81</v>
      </c>
      <c r="C72" s="13">
        <f t="shared" si="1"/>
        <v>9.6077260055755787E-3</v>
      </c>
    </row>
    <row r="73" spans="1:3" x14ac:dyDescent="0.15">
      <c r="A73" s="5" t="s">
        <v>73</v>
      </c>
      <c r="B73" s="6">
        <v>200.88</v>
      </c>
      <c r="C73" s="13">
        <f t="shared" si="1"/>
        <v>-1.3422818791947178E-3</v>
      </c>
    </row>
    <row r="74" spans="1:3" x14ac:dyDescent="0.15">
      <c r="A74" s="5" t="s">
        <v>74</v>
      </c>
      <c r="B74" s="6">
        <v>201.15</v>
      </c>
      <c r="C74" s="13">
        <f t="shared" si="1"/>
        <v>1.1617380808690347E-2</v>
      </c>
    </row>
    <row r="75" spans="1:3" x14ac:dyDescent="0.15">
      <c r="A75" s="5" t="s">
        <v>75</v>
      </c>
      <c r="B75" s="6">
        <v>198.84</v>
      </c>
      <c r="C75" s="13">
        <f t="shared" si="1"/>
        <v>1.2165945533214595E-2</v>
      </c>
    </row>
    <row r="76" spans="1:3" x14ac:dyDescent="0.15">
      <c r="A76" s="5" t="s">
        <v>76</v>
      </c>
      <c r="B76" s="6">
        <v>196.45</v>
      </c>
      <c r="C76" s="13">
        <f t="shared" si="1"/>
        <v>8.6255583508751954E-3</v>
      </c>
    </row>
    <row r="77" spans="1:3" x14ac:dyDescent="0.15">
      <c r="A77" s="5" t="s">
        <v>77</v>
      </c>
      <c r="B77" s="6">
        <v>194.77</v>
      </c>
      <c r="C77" s="13">
        <f t="shared" si="1"/>
        <v>-1.9983603197375466E-3</v>
      </c>
    </row>
    <row r="78" spans="1:3" x14ac:dyDescent="0.15">
      <c r="A78" s="5" t="s">
        <v>78</v>
      </c>
      <c r="B78" s="6">
        <v>195.16</v>
      </c>
      <c r="C78" s="13">
        <f t="shared" si="1"/>
        <v>7.4334090439809319E-3</v>
      </c>
    </row>
    <row r="79" spans="1:3" x14ac:dyDescent="0.15">
      <c r="A79" s="5" t="s">
        <v>79</v>
      </c>
      <c r="B79" s="6">
        <v>193.72</v>
      </c>
      <c r="C79" s="13">
        <f t="shared" si="1"/>
        <v>-1.2035903712770413E-2</v>
      </c>
    </row>
    <row r="80" spans="1:3" x14ac:dyDescent="0.15">
      <c r="A80" s="5" t="s">
        <v>80</v>
      </c>
      <c r="B80" s="6">
        <v>196.08</v>
      </c>
      <c r="C80" s="13">
        <f t="shared" si="1"/>
        <v>-2.8344895936570857E-2</v>
      </c>
    </row>
    <row r="81" spans="1:3" x14ac:dyDescent="0.15">
      <c r="A81" s="5" t="s">
        <v>81</v>
      </c>
      <c r="B81" s="6">
        <v>201.8</v>
      </c>
      <c r="C81" s="13">
        <f t="shared" si="1"/>
        <v>1.9861525243846989E-2</v>
      </c>
    </row>
    <row r="82" spans="1:3" x14ac:dyDescent="0.15">
      <c r="A82" s="5" t="s">
        <v>82</v>
      </c>
      <c r="B82" s="6">
        <v>197.87</v>
      </c>
      <c r="C82" s="13">
        <f t="shared" si="1"/>
        <v>2.0256241454399415E-3</v>
      </c>
    </row>
    <row r="83" spans="1:3" x14ac:dyDescent="0.15">
      <c r="A83" s="5" t="s">
        <v>83</v>
      </c>
      <c r="B83" s="6">
        <v>197.47</v>
      </c>
      <c r="C83" s="13">
        <f t="shared" si="1"/>
        <v>-7.6595744680851063E-2</v>
      </c>
    </row>
    <row r="84" spans="1:3" x14ac:dyDescent="0.15">
      <c r="A84" s="5" t="s">
        <v>84</v>
      </c>
      <c r="B84" s="6">
        <v>213.85</v>
      </c>
      <c r="C84" s="13">
        <f t="shared" si="1"/>
        <v>8.2032907453679638E-3</v>
      </c>
    </row>
    <row r="85" spans="1:3" x14ac:dyDescent="0.15">
      <c r="A85" s="5" t="s">
        <v>85</v>
      </c>
      <c r="B85" s="6">
        <v>212.11</v>
      </c>
      <c r="C85" s="13">
        <f t="shared" si="1"/>
        <v>4.023478178547979E-3</v>
      </c>
    </row>
    <row r="86" spans="1:3" x14ac:dyDescent="0.15">
      <c r="A86" s="5" t="s">
        <v>86</v>
      </c>
      <c r="B86" s="6">
        <v>211.26</v>
      </c>
      <c r="C86" s="13">
        <f t="shared" si="1"/>
        <v>-1.0677156504636187E-2</v>
      </c>
    </row>
    <row r="87" spans="1:3" x14ac:dyDescent="0.15">
      <c r="A87" s="5" t="s">
        <v>87</v>
      </c>
      <c r="B87" s="6">
        <v>213.54</v>
      </c>
      <c r="C87" s="13">
        <f t="shared" si="1"/>
        <v>2.8105677346834668E-4</v>
      </c>
    </row>
    <row r="88" spans="1:3" x14ac:dyDescent="0.15">
      <c r="A88" s="5" t="s">
        <v>88</v>
      </c>
      <c r="B88" s="6">
        <v>213.48</v>
      </c>
      <c r="C88" s="13">
        <f t="shared" si="1"/>
        <v>2.6771875440325665E-3</v>
      </c>
    </row>
    <row r="89" spans="1:3" x14ac:dyDescent="0.15">
      <c r="A89" s="5" t="s">
        <v>89</v>
      </c>
      <c r="B89" s="6">
        <v>212.91</v>
      </c>
      <c r="C89" s="13">
        <f t="shared" si="1"/>
        <v>-4.1895418954189578E-2</v>
      </c>
    </row>
    <row r="90" spans="1:3" x14ac:dyDescent="0.15">
      <c r="A90" s="5" t="s">
        <v>90</v>
      </c>
      <c r="B90" s="6">
        <v>222.22</v>
      </c>
      <c r="C90" s="13">
        <f t="shared" si="1"/>
        <v>-2.603231597845701E-3</v>
      </c>
    </row>
    <row r="91" spans="1:3" x14ac:dyDescent="0.15">
      <c r="A91" s="5" t="s">
        <v>91</v>
      </c>
      <c r="B91" s="6">
        <v>222.8</v>
      </c>
      <c r="C91" s="13">
        <f t="shared" si="1"/>
        <v>-1.3853848537157543E-2</v>
      </c>
    </row>
    <row r="92" spans="1:3" x14ac:dyDescent="0.15">
      <c r="A92" s="5" t="s">
        <v>92</v>
      </c>
      <c r="B92" s="6">
        <v>225.93</v>
      </c>
      <c r="C92" s="13">
        <f t="shared" si="1"/>
        <v>-1.5026296018031404E-3</v>
      </c>
    </row>
    <row r="93" spans="1:3" x14ac:dyDescent="0.15">
      <c r="A93" s="5" t="s">
        <v>93</v>
      </c>
      <c r="B93" s="6">
        <v>226.27</v>
      </c>
      <c r="C93" s="13">
        <f t="shared" si="1"/>
        <v>2.171949787772065E-2</v>
      </c>
    </row>
    <row r="94" spans="1:3" x14ac:dyDescent="0.15">
      <c r="A94" s="5" t="s">
        <v>94</v>
      </c>
      <c r="B94" s="6">
        <v>221.46</v>
      </c>
      <c r="C94" s="13">
        <f t="shared" si="1"/>
        <v>-4.5152842371387614E-5</v>
      </c>
    </row>
    <row r="95" spans="1:3" x14ac:dyDescent="0.15">
      <c r="A95" s="5" t="s">
        <v>95</v>
      </c>
      <c r="B95" s="6">
        <v>221.47</v>
      </c>
      <c r="C95" s="13">
        <f t="shared" si="1"/>
        <v>-2.1343349536014244E-2</v>
      </c>
    </row>
    <row r="96" spans="1:3" x14ac:dyDescent="0.15">
      <c r="A96" s="5" t="s">
        <v>96</v>
      </c>
      <c r="B96" s="6">
        <v>226.3</v>
      </c>
      <c r="C96" s="13">
        <f t="shared" si="1"/>
        <v>9.5467523197716453E-3</v>
      </c>
    </row>
    <row r="97" spans="1:3" x14ac:dyDescent="0.15">
      <c r="A97" s="5" t="s">
        <v>97</v>
      </c>
      <c r="B97" s="6">
        <v>224.16</v>
      </c>
      <c r="C97" s="13">
        <f t="shared" si="1"/>
        <v>-1.4767932489451518E-2</v>
      </c>
    </row>
    <row r="98" spans="1:3" x14ac:dyDescent="0.15">
      <c r="A98" s="5" t="s">
        <v>98</v>
      </c>
      <c r="B98" s="6">
        <v>227.52</v>
      </c>
      <c r="C98" s="13">
        <f t="shared" si="1"/>
        <v>-8.3249792965174318E-3</v>
      </c>
    </row>
    <row r="99" spans="1:3" x14ac:dyDescent="0.15">
      <c r="A99" s="5" t="s">
        <v>99</v>
      </c>
      <c r="B99" s="6">
        <v>229.43</v>
      </c>
      <c r="C99" s="13">
        <f t="shared" si="1"/>
        <v>3.4866937302661327E-2</v>
      </c>
    </row>
    <row r="100" spans="1:3" x14ac:dyDescent="0.15">
      <c r="A100" s="5" t="s">
        <v>100</v>
      </c>
      <c r="B100" s="6">
        <v>221.7</v>
      </c>
      <c r="C100" s="13">
        <f t="shared" si="1"/>
        <v>1.1082227390887933E-2</v>
      </c>
    </row>
    <row r="101" spans="1:3" x14ac:dyDescent="0.15">
      <c r="A101" s="5" t="s">
        <v>101</v>
      </c>
      <c r="B101" s="6">
        <v>219.27</v>
      </c>
      <c r="C101" s="13">
        <f t="shared" si="1"/>
        <v>6.2872877466728649E-3</v>
      </c>
    </row>
    <row r="102" spans="1:3" x14ac:dyDescent="0.15">
      <c r="A102" s="5" t="s">
        <v>102</v>
      </c>
      <c r="B102" s="6">
        <v>217.9</v>
      </c>
      <c r="C102" s="13">
        <f t="shared" si="1"/>
        <v>-1.3044659842377015E-2</v>
      </c>
    </row>
    <row r="103" spans="1:3" x14ac:dyDescent="0.15">
      <c r="A103" s="5" t="s">
        <v>103</v>
      </c>
      <c r="B103" s="6">
        <v>220.78</v>
      </c>
      <c r="C103" s="13">
        <f t="shared" si="1"/>
        <v>-1.5605493133583059E-2</v>
      </c>
    </row>
    <row r="104" spans="1:3" x14ac:dyDescent="0.15">
      <c r="A104" s="5" t="s">
        <v>104</v>
      </c>
      <c r="B104" s="6">
        <v>224.28</v>
      </c>
      <c r="C104" s="13">
        <f t="shared" si="1"/>
        <v>4.0739580068944736E-3</v>
      </c>
    </row>
    <row r="105" spans="1:3" x14ac:dyDescent="0.15">
      <c r="A105" s="5" t="s">
        <v>105</v>
      </c>
      <c r="B105" s="6">
        <v>223.37</v>
      </c>
      <c r="C105" s="13">
        <f t="shared" si="1"/>
        <v>-1.296610927300379E-3</v>
      </c>
    </row>
    <row r="106" spans="1:3" x14ac:dyDescent="0.15">
      <c r="A106" s="5" t="s">
        <v>106</v>
      </c>
      <c r="B106" s="6">
        <v>223.66</v>
      </c>
      <c r="C106" s="13">
        <f t="shared" si="1"/>
        <v>-2.451151430565246E-2</v>
      </c>
    </row>
    <row r="107" spans="1:3" x14ac:dyDescent="0.15">
      <c r="A107" s="5" t="s">
        <v>107</v>
      </c>
      <c r="B107" s="6">
        <v>229.28</v>
      </c>
      <c r="C107" s="13">
        <f t="shared" si="1"/>
        <v>-1.1212696222183904E-2</v>
      </c>
    </row>
    <row r="108" spans="1:3" x14ac:dyDescent="0.15">
      <c r="A108" s="5" t="s">
        <v>108</v>
      </c>
      <c r="B108" s="6">
        <v>231.88</v>
      </c>
      <c r="C108" s="13">
        <f t="shared" si="1"/>
        <v>-8.1871849011072584E-4</v>
      </c>
    </row>
    <row r="109" spans="1:3" x14ac:dyDescent="0.15">
      <c r="A109" s="5" t="s">
        <v>109</v>
      </c>
      <c r="B109" s="6">
        <v>232.07</v>
      </c>
      <c r="C109" s="13">
        <f t="shared" si="1"/>
        <v>-2.1069831441349329E-3</v>
      </c>
    </row>
    <row r="110" spans="1:3" x14ac:dyDescent="0.15">
      <c r="A110" s="5" t="s">
        <v>110</v>
      </c>
      <c r="B110" s="6">
        <v>232.56</v>
      </c>
      <c r="C110" s="13">
        <f t="shared" si="1"/>
        <v>9.7255991663771635E-3</v>
      </c>
    </row>
    <row r="111" spans="1:3" x14ac:dyDescent="0.15">
      <c r="A111" s="5" t="s">
        <v>111</v>
      </c>
      <c r="B111" s="6">
        <v>230.32</v>
      </c>
      <c r="C111" s="13">
        <f t="shared" si="1"/>
        <v>-6.2562022694914177E-3</v>
      </c>
    </row>
    <row r="112" spans="1:3" x14ac:dyDescent="0.15">
      <c r="A112" s="5" t="s">
        <v>112</v>
      </c>
      <c r="B112" s="6">
        <v>231.77</v>
      </c>
      <c r="C112" s="13">
        <f t="shared" si="1"/>
        <v>-1.6381615244238756E-2</v>
      </c>
    </row>
    <row r="113" spans="1:3" x14ac:dyDescent="0.15">
      <c r="A113" s="5" t="s">
        <v>113</v>
      </c>
      <c r="B113" s="6">
        <v>235.63</v>
      </c>
      <c r="C113" s="13">
        <f t="shared" si="1"/>
        <v>-3.5522476424071359E-3</v>
      </c>
    </row>
    <row r="114" spans="1:3" x14ac:dyDescent="0.15">
      <c r="A114" s="5" t="s">
        <v>114</v>
      </c>
      <c r="B114" s="6">
        <v>236.47</v>
      </c>
      <c r="C114" s="13">
        <f t="shared" si="1"/>
        <v>8.4648918610064072E-4</v>
      </c>
    </row>
    <row r="115" spans="1:3" x14ac:dyDescent="0.15">
      <c r="A115" s="5" t="s">
        <v>115</v>
      </c>
      <c r="B115" s="6">
        <v>236.27</v>
      </c>
      <c r="C115" s="13">
        <f t="shared" si="1"/>
        <v>5.1476218837744891E-3</v>
      </c>
    </row>
    <row r="116" spans="1:3" x14ac:dyDescent="0.15">
      <c r="A116" s="5" t="s">
        <v>116</v>
      </c>
      <c r="B116" s="6">
        <v>235.06</v>
      </c>
      <c r="C116" s="13">
        <f t="shared" si="1"/>
        <v>1.1837630752012496E-2</v>
      </c>
    </row>
    <row r="117" spans="1:3" x14ac:dyDescent="0.15">
      <c r="A117" s="5" t="s">
        <v>117</v>
      </c>
      <c r="B117" s="6">
        <v>232.31</v>
      </c>
      <c r="C117" s="13">
        <f t="shared" si="1"/>
        <v>-1.5426997245179042E-2</v>
      </c>
    </row>
    <row r="118" spans="1:3" x14ac:dyDescent="0.15">
      <c r="A118" s="5" t="s">
        <v>118</v>
      </c>
      <c r="B118" s="6">
        <v>235.95</v>
      </c>
      <c r="C118" s="13">
        <f t="shared" si="1"/>
        <v>-1.461683023595739E-2</v>
      </c>
    </row>
    <row r="119" spans="1:3" x14ac:dyDescent="0.15">
      <c r="A119" s="5" t="s">
        <v>119</v>
      </c>
      <c r="B119" s="6">
        <v>239.45</v>
      </c>
      <c r="C119" s="13">
        <f t="shared" si="1"/>
        <v>-3.6201731025299333E-3</v>
      </c>
    </row>
    <row r="120" spans="1:3" x14ac:dyDescent="0.15">
      <c r="A120" s="5" t="s">
        <v>120</v>
      </c>
      <c r="B120" s="6">
        <v>240.32</v>
      </c>
      <c r="C120" s="13">
        <f t="shared" si="1"/>
        <v>7.6310272536688206E-3</v>
      </c>
    </row>
    <row r="121" spans="1:3" x14ac:dyDescent="0.15">
      <c r="A121" s="5" t="s">
        <v>121</v>
      </c>
      <c r="B121" s="6">
        <v>238.5</v>
      </c>
      <c r="C121" s="13">
        <f t="shared" si="1"/>
        <v>5.7350088555283563E-3</v>
      </c>
    </row>
    <row r="122" spans="1:3" x14ac:dyDescent="0.15">
      <c r="A122" s="5" t="s">
        <v>122</v>
      </c>
      <c r="B122" s="6">
        <v>237.14</v>
      </c>
      <c r="C122" s="13">
        <f t="shared" si="1"/>
        <v>-7.6578650039754725E-3</v>
      </c>
    </row>
    <row r="123" spans="1:3" x14ac:dyDescent="0.15">
      <c r="A123" s="5" t="s">
        <v>123</v>
      </c>
      <c r="B123" s="6">
        <v>238.97</v>
      </c>
      <c r="C123" s="13">
        <f t="shared" si="1"/>
        <v>-1.5895894247004105E-2</v>
      </c>
    </row>
    <row r="124" spans="1:3" x14ac:dyDescent="0.15">
      <c r="A124" s="5" t="s">
        <v>124</v>
      </c>
      <c r="B124" s="6">
        <v>242.83</v>
      </c>
      <c r="C124" s="13">
        <f t="shared" si="1"/>
        <v>1.8027082547268813E-2</v>
      </c>
    </row>
    <row r="125" spans="1:3" x14ac:dyDescent="0.15">
      <c r="A125" s="5" t="s">
        <v>125</v>
      </c>
      <c r="B125" s="6">
        <v>238.53</v>
      </c>
      <c r="C125" s="13">
        <f t="shared" si="1"/>
        <v>1.0035569105691033E-2</v>
      </c>
    </row>
    <row r="126" spans="1:3" x14ac:dyDescent="0.15">
      <c r="A126" s="5" t="s">
        <v>126</v>
      </c>
      <c r="B126" s="6">
        <v>236.16</v>
      </c>
      <c r="C126" s="13">
        <f t="shared" si="1"/>
        <v>1.0785824345146411E-2</v>
      </c>
    </row>
    <row r="127" spans="1:3" x14ac:dyDescent="0.15">
      <c r="A127" s="5" t="s">
        <v>127</v>
      </c>
      <c r="B127" s="6">
        <v>233.64</v>
      </c>
      <c r="C127" s="13">
        <f t="shared" si="1"/>
        <v>4.8167899535522807E-3</v>
      </c>
    </row>
    <row r="128" spans="1:3" x14ac:dyDescent="0.15">
      <c r="A128" s="5" t="s">
        <v>128</v>
      </c>
      <c r="B128" s="6">
        <v>232.52</v>
      </c>
      <c r="C128" s="13">
        <f t="shared" si="1"/>
        <v>9.33281243217432E-3</v>
      </c>
    </row>
    <row r="129" spans="1:3" x14ac:dyDescent="0.15">
      <c r="A129" s="5" t="s">
        <v>129</v>
      </c>
      <c r="B129" s="6">
        <v>230.37</v>
      </c>
      <c r="C129" s="13">
        <f t="shared" si="1"/>
        <v>2.8162099437650578E-2</v>
      </c>
    </row>
    <row r="130" spans="1:3" x14ac:dyDescent="0.15">
      <c r="A130" s="5" t="s">
        <v>130</v>
      </c>
      <c r="B130" s="6">
        <v>224.06</v>
      </c>
      <c r="C130" s="13">
        <f t="shared" si="1"/>
        <v>2.4158911954186291E-3</v>
      </c>
    </row>
    <row r="131" spans="1:3" x14ac:dyDescent="0.15">
      <c r="A131" s="5" t="s">
        <v>131</v>
      </c>
      <c r="B131" s="6">
        <v>223.52</v>
      </c>
      <c r="C131" s="13">
        <f t="shared" ref="C131:C194" si="2">B131/B132-1</f>
        <v>-7.6803551609322396E-3</v>
      </c>
    </row>
    <row r="132" spans="1:3" x14ac:dyDescent="0.15">
      <c r="A132" s="5" t="s">
        <v>132</v>
      </c>
      <c r="B132" s="6">
        <v>225.25</v>
      </c>
      <c r="C132" s="13">
        <f t="shared" si="2"/>
        <v>-4.0237000353732233E-3</v>
      </c>
    </row>
    <row r="133" spans="1:3" x14ac:dyDescent="0.15">
      <c r="A133" s="5" t="s">
        <v>133</v>
      </c>
      <c r="B133" s="6">
        <v>226.16</v>
      </c>
      <c r="C133" s="13">
        <f t="shared" si="2"/>
        <v>3.7725800008876487E-3</v>
      </c>
    </row>
    <row r="134" spans="1:3" x14ac:dyDescent="0.15">
      <c r="A134" s="5" t="s">
        <v>134</v>
      </c>
      <c r="B134" s="6">
        <v>225.31</v>
      </c>
      <c r="C134" s="13">
        <f t="shared" si="2"/>
        <v>-7.4449339207048881E-3</v>
      </c>
    </row>
    <row r="135" spans="1:3" x14ac:dyDescent="0.15">
      <c r="A135" s="5" t="s">
        <v>135</v>
      </c>
      <c r="B135" s="6">
        <v>227</v>
      </c>
      <c r="C135" s="13">
        <f t="shared" si="2"/>
        <v>3.1349386642435251E-2</v>
      </c>
    </row>
    <row r="136" spans="1:3" x14ac:dyDescent="0.15">
      <c r="A136" s="5" t="s">
        <v>136</v>
      </c>
      <c r="B136" s="6">
        <v>220.1</v>
      </c>
      <c r="C136" s="13">
        <f t="shared" si="2"/>
        <v>2.7791698938448572E-3</v>
      </c>
    </row>
    <row r="137" spans="1:3" x14ac:dyDescent="0.15">
      <c r="A137" s="5" t="s">
        <v>137</v>
      </c>
      <c r="B137" s="6">
        <v>219.49</v>
      </c>
      <c r="C137" s="13">
        <f t="shared" si="2"/>
        <v>-4.0384789908339824E-3</v>
      </c>
    </row>
    <row r="138" spans="1:3" x14ac:dyDescent="0.15">
      <c r="A138" s="5" t="s">
        <v>138</v>
      </c>
      <c r="B138" s="6">
        <v>220.38</v>
      </c>
      <c r="C138" s="13">
        <f t="shared" si="2"/>
        <v>3.2777929527452176E-3</v>
      </c>
    </row>
    <row r="139" spans="1:3" x14ac:dyDescent="0.15">
      <c r="A139" s="5" t="s">
        <v>139</v>
      </c>
      <c r="B139" s="6">
        <v>219.66</v>
      </c>
      <c r="C139" s="13">
        <f t="shared" si="2"/>
        <v>-8.6422560836929563E-4</v>
      </c>
    </row>
    <row r="140" spans="1:3" x14ac:dyDescent="0.15">
      <c r="A140" s="5" t="s">
        <v>140</v>
      </c>
      <c r="B140" s="6">
        <v>219.85</v>
      </c>
      <c r="C140" s="13">
        <f t="shared" si="2"/>
        <v>8.2087498853526952E-3</v>
      </c>
    </row>
    <row r="141" spans="1:3" x14ac:dyDescent="0.15">
      <c r="A141" s="5" t="s">
        <v>141</v>
      </c>
      <c r="B141" s="6">
        <v>218.06</v>
      </c>
      <c r="C141" s="13">
        <f t="shared" si="2"/>
        <v>-2.2941123756609061E-2</v>
      </c>
    </row>
    <row r="142" spans="1:3" x14ac:dyDescent="0.15">
      <c r="A142" s="5" t="s">
        <v>142</v>
      </c>
      <c r="B142" s="6">
        <v>223.18</v>
      </c>
      <c r="C142" s="13">
        <f t="shared" si="2"/>
        <v>2.3353992634509435E-3</v>
      </c>
    </row>
    <row r="143" spans="1:3" x14ac:dyDescent="0.15">
      <c r="A143" s="5" t="s">
        <v>143</v>
      </c>
      <c r="B143" s="6">
        <v>222.66</v>
      </c>
      <c r="C143" s="13">
        <f t="shared" si="2"/>
        <v>-1.2769353551476459E-2</v>
      </c>
    </row>
    <row r="144" spans="1:3" x14ac:dyDescent="0.15">
      <c r="A144" s="5" t="s">
        <v>144</v>
      </c>
      <c r="B144" s="6">
        <v>225.54</v>
      </c>
      <c r="C144" s="13">
        <f t="shared" si="2"/>
        <v>1.32530661754795E-2</v>
      </c>
    </row>
    <row r="145" spans="1:3" x14ac:dyDescent="0.15">
      <c r="A145" s="5" t="s">
        <v>145</v>
      </c>
      <c r="B145" s="6">
        <v>222.59</v>
      </c>
      <c r="C145" s="13">
        <f t="shared" si="2"/>
        <v>-4.5615133491346826E-3</v>
      </c>
    </row>
    <row r="146" spans="1:3" x14ac:dyDescent="0.15">
      <c r="A146" s="5" t="s">
        <v>146</v>
      </c>
      <c r="B146" s="6">
        <v>223.61</v>
      </c>
      <c r="C146" s="13">
        <f t="shared" si="2"/>
        <v>-1.0443864229764954E-2</v>
      </c>
    </row>
    <row r="147" spans="1:3" x14ac:dyDescent="0.15">
      <c r="A147" s="5" t="s">
        <v>147</v>
      </c>
      <c r="B147" s="6">
        <v>225.97</v>
      </c>
      <c r="C147" s="13">
        <f t="shared" si="2"/>
        <v>-9.5985273492286138E-3</v>
      </c>
    </row>
    <row r="148" spans="1:3" x14ac:dyDescent="0.15">
      <c r="A148" s="5" t="s">
        <v>148</v>
      </c>
      <c r="B148" s="6">
        <v>228.16</v>
      </c>
      <c r="C148" s="13">
        <f t="shared" si="2"/>
        <v>8.7094920199832782E-3</v>
      </c>
    </row>
    <row r="149" spans="1:3" x14ac:dyDescent="0.15">
      <c r="A149" s="5" t="s">
        <v>149</v>
      </c>
      <c r="B149" s="6">
        <v>226.19</v>
      </c>
      <c r="C149" s="13">
        <f t="shared" si="2"/>
        <v>-3.6012615069894283E-2</v>
      </c>
    </row>
    <row r="150" spans="1:3" x14ac:dyDescent="0.15">
      <c r="A150" s="5" t="s">
        <v>150</v>
      </c>
      <c r="B150" s="6">
        <v>234.64</v>
      </c>
      <c r="C150" s="13">
        <f t="shared" si="2"/>
        <v>2.943886280875696E-2</v>
      </c>
    </row>
    <row r="151" spans="1:3" x14ac:dyDescent="0.15">
      <c r="A151" s="5" t="s">
        <v>151</v>
      </c>
      <c r="B151" s="6">
        <v>227.93</v>
      </c>
      <c r="C151" s="13">
        <f t="shared" si="2"/>
        <v>3.4165154264972797E-2</v>
      </c>
    </row>
    <row r="152" spans="1:3" x14ac:dyDescent="0.15">
      <c r="A152" s="5" t="s">
        <v>152</v>
      </c>
      <c r="B152" s="6">
        <v>220.4</v>
      </c>
      <c r="C152" s="13">
        <f t="shared" si="2"/>
        <v>-1.188074422775165E-2</v>
      </c>
    </row>
    <row r="153" spans="1:3" x14ac:dyDescent="0.15">
      <c r="A153" s="5" t="s">
        <v>153</v>
      </c>
      <c r="B153" s="6">
        <v>223.05</v>
      </c>
      <c r="C153" s="13">
        <f t="shared" si="2"/>
        <v>3.7779742241660141E-2</v>
      </c>
    </row>
    <row r="154" spans="1:3" x14ac:dyDescent="0.15">
      <c r="A154" s="5" t="s">
        <v>154</v>
      </c>
      <c r="B154" s="6">
        <v>214.93</v>
      </c>
      <c r="C154" s="13">
        <f t="shared" si="2"/>
        <v>5.6616133258469148E-3</v>
      </c>
    </row>
    <row r="155" spans="1:3" x14ac:dyDescent="0.15">
      <c r="A155" s="5" t="s">
        <v>155</v>
      </c>
      <c r="B155" s="6">
        <v>213.72</v>
      </c>
      <c r="C155" s="13">
        <f t="shared" si="2"/>
        <v>1.8102134146341431E-2</v>
      </c>
    </row>
    <row r="156" spans="1:3" x14ac:dyDescent="0.15">
      <c r="A156" s="5" t="s">
        <v>156</v>
      </c>
      <c r="B156" s="6">
        <v>209.92</v>
      </c>
      <c r="C156" s="13">
        <f t="shared" si="2"/>
        <v>2.5311619466068525E-3</v>
      </c>
    </row>
    <row r="157" spans="1:3" x14ac:dyDescent="0.15">
      <c r="A157" s="5" t="s">
        <v>157</v>
      </c>
      <c r="B157" s="6">
        <v>209.39</v>
      </c>
      <c r="C157" s="13">
        <f t="shared" si="2"/>
        <v>-6.2046582665153949E-4</v>
      </c>
    </row>
    <row r="158" spans="1:3" x14ac:dyDescent="0.15">
      <c r="A158" s="5" t="s">
        <v>158</v>
      </c>
      <c r="B158" s="6">
        <v>209.52</v>
      </c>
      <c r="C158" s="13">
        <f t="shared" si="2"/>
        <v>7.1643501934381959E-4</v>
      </c>
    </row>
    <row r="159" spans="1:3" x14ac:dyDescent="0.15">
      <c r="A159" s="5" t="s">
        <v>159</v>
      </c>
      <c r="B159" s="6">
        <v>209.37</v>
      </c>
      <c r="C159" s="13">
        <f t="shared" si="2"/>
        <v>-3.6642238507660352E-3</v>
      </c>
    </row>
    <row r="160" spans="1:3" x14ac:dyDescent="0.15">
      <c r="A160" s="5" t="s">
        <v>160</v>
      </c>
      <c r="B160" s="6">
        <v>210.14</v>
      </c>
      <c r="C160" s="13">
        <f t="shared" si="2"/>
        <v>-2.4210776169001358E-3</v>
      </c>
    </row>
    <row r="161" spans="1:3" x14ac:dyDescent="0.15">
      <c r="A161" s="5" t="s">
        <v>161</v>
      </c>
      <c r="B161" s="6">
        <v>210.65</v>
      </c>
      <c r="C161" s="13">
        <f t="shared" si="2"/>
        <v>-1.1589714714714705E-2</v>
      </c>
    </row>
    <row r="162" spans="1:3" x14ac:dyDescent="0.15">
      <c r="A162" s="5" t="s">
        <v>162</v>
      </c>
      <c r="B162" s="6">
        <v>213.12</v>
      </c>
      <c r="C162" s="13">
        <f t="shared" si="2"/>
        <v>1.4132762312633718E-2</v>
      </c>
    </row>
    <row r="163" spans="1:3" x14ac:dyDescent="0.15">
      <c r="A163" s="5" t="s">
        <v>163</v>
      </c>
      <c r="B163" s="6">
        <v>210.15</v>
      </c>
      <c r="C163" s="13">
        <f t="shared" si="2"/>
        <v>6.2727446849262236E-3</v>
      </c>
    </row>
    <row r="164" spans="1:3" x14ac:dyDescent="0.15">
      <c r="A164" s="5" t="s">
        <v>164</v>
      </c>
      <c r="B164" s="6">
        <v>208.84</v>
      </c>
      <c r="C164" s="13">
        <f t="shared" si="2"/>
        <v>-8.4041593466597231E-3</v>
      </c>
    </row>
    <row r="165" spans="1:3" x14ac:dyDescent="0.15">
      <c r="A165" s="5" t="s">
        <v>165</v>
      </c>
      <c r="B165" s="6">
        <v>210.61</v>
      </c>
      <c r="C165" s="13">
        <f t="shared" si="2"/>
        <v>1.6457528957529055E-2</v>
      </c>
    </row>
    <row r="166" spans="1:3" x14ac:dyDescent="0.15">
      <c r="A166" s="5" t="s">
        <v>166</v>
      </c>
      <c r="B166" s="6">
        <v>207.2</v>
      </c>
      <c r="C166" s="13">
        <f t="shared" si="2"/>
        <v>5.3006047669868162E-2</v>
      </c>
    </row>
    <row r="167" spans="1:3" x14ac:dyDescent="0.15">
      <c r="A167" s="5" t="s">
        <v>167</v>
      </c>
      <c r="B167" s="6">
        <v>196.77</v>
      </c>
      <c r="C167" s="13">
        <f t="shared" si="2"/>
        <v>4.1334966319657163E-3</v>
      </c>
    </row>
    <row r="168" spans="1:3" x14ac:dyDescent="0.15">
      <c r="A168" s="5" t="s">
        <v>168</v>
      </c>
      <c r="B168" s="6">
        <v>195.96</v>
      </c>
      <c r="C168" s="13">
        <f t="shared" si="2"/>
        <v>-1.0705000764641426E-3</v>
      </c>
    </row>
    <row r="169" spans="1:3" x14ac:dyDescent="0.15">
      <c r="A169" s="5" t="s">
        <v>169</v>
      </c>
      <c r="B169" s="6">
        <v>196.17</v>
      </c>
      <c r="C169" s="13">
        <f t="shared" si="2"/>
        <v>2.7090574524637479E-3</v>
      </c>
    </row>
    <row r="170" spans="1:3" x14ac:dyDescent="0.15">
      <c r="A170" s="5" t="s">
        <v>170</v>
      </c>
      <c r="B170" s="6">
        <v>195.64</v>
      </c>
      <c r="C170" s="13">
        <f t="shared" si="2"/>
        <v>4.363673699881998E-3</v>
      </c>
    </row>
    <row r="171" spans="1:3" x14ac:dyDescent="0.15">
      <c r="A171" s="5" t="s">
        <v>171</v>
      </c>
      <c r="B171" s="6">
        <v>194.79</v>
      </c>
      <c r="C171" s="13">
        <f t="shared" si="2"/>
        <v>1.3106568887501835E-2</v>
      </c>
    </row>
    <row r="172" spans="1:3" x14ac:dyDescent="0.15">
      <c r="A172" s="5" t="s">
        <v>172</v>
      </c>
      <c r="B172" s="6">
        <v>192.27</v>
      </c>
      <c r="C172" s="13">
        <f t="shared" si="2"/>
        <v>-9.0196886918874064E-3</v>
      </c>
    </row>
    <row r="173" spans="1:3" x14ac:dyDescent="0.15">
      <c r="A173" s="5" t="s">
        <v>173</v>
      </c>
      <c r="B173" s="6">
        <v>194.02</v>
      </c>
      <c r="C173" s="13">
        <f t="shared" si="2"/>
        <v>-1.85204239119241E-3</v>
      </c>
    </row>
    <row r="174" spans="1:3" x14ac:dyDescent="0.15">
      <c r="A174" s="5" t="s">
        <v>174</v>
      </c>
      <c r="B174" s="6">
        <v>194.38</v>
      </c>
      <c r="C174" s="13">
        <f t="shared" si="2"/>
        <v>-4.8126151955765195E-3</v>
      </c>
    </row>
    <row r="175" spans="1:3" x14ac:dyDescent="0.15">
      <c r="A175" s="5" t="s">
        <v>175</v>
      </c>
      <c r="B175" s="6">
        <v>195.32</v>
      </c>
      <c r="C175" s="13">
        <f t="shared" si="2"/>
        <v>1.3754087299527651E-2</v>
      </c>
    </row>
    <row r="176" spans="1:3" x14ac:dyDescent="0.15">
      <c r="A176" s="5" t="s">
        <v>176</v>
      </c>
      <c r="B176" s="6">
        <v>192.67</v>
      </c>
      <c r="C176" s="13">
        <f t="shared" si="2"/>
        <v>-5.1899522524490038E-5</v>
      </c>
    </row>
    <row r="177" spans="1:3" x14ac:dyDescent="0.15">
      <c r="A177" s="5" t="s">
        <v>177</v>
      </c>
      <c r="B177" s="6">
        <v>192.68</v>
      </c>
      <c r="C177" s="13">
        <f t="shared" si="2"/>
        <v>-1.8890982229237685E-2</v>
      </c>
    </row>
    <row r="178" spans="1:3" x14ac:dyDescent="0.15">
      <c r="A178" s="5" t="s">
        <v>178</v>
      </c>
      <c r="B178" s="6">
        <v>196.39</v>
      </c>
      <c r="C178" s="13">
        <f t="shared" si="2"/>
        <v>7.9035155247626498E-3</v>
      </c>
    </row>
    <row r="179" spans="1:3" x14ac:dyDescent="0.15">
      <c r="A179" s="5" t="s">
        <v>179</v>
      </c>
      <c r="B179" s="6">
        <v>194.85</v>
      </c>
      <c r="C179" s="13">
        <f t="shared" si="2"/>
        <v>3.5020858011021172E-3</v>
      </c>
    </row>
    <row r="180" spans="1:3" x14ac:dyDescent="0.15">
      <c r="A180" s="5" t="s">
        <v>180</v>
      </c>
      <c r="B180" s="6">
        <v>194.17</v>
      </c>
      <c r="C180" s="13">
        <f t="shared" si="2"/>
        <v>7.2102915240168652E-3</v>
      </c>
    </row>
    <row r="181" spans="1:3" x14ac:dyDescent="0.15">
      <c r="A181" s="5" t="s">
        <v>181</v>
      </c>
      <c r="B181" s="6">
        <v>192.78</v>
      </c>
      <c r="C181" s="13">
        <f t="shared" si="2"/>
        <v>2.6003744539213614E-3</v>
      </c>
    </row>
    <row r="182" spans="1:3" x14ac:dyDescent="0.15">
      <c r="A182" s="5" t="s">
        <v>182</v>
      </c>
      <c r="B182" s="6">
        <v>192.28</v>
      </c>
      <c r="C182" s="13">
        <f t="shared" si="2"/>
        <v>-2.4108003857280624E-2</v>
      </c>
    </row>
    <row r="183" spans="1:3" x14ac:dyDescent="0.15">
      <c r="A183" s="5" t="s">
        <v>183</v>
      </c>
      <c r="B183" s="6">
        <v>197.03</v>
      </c>
      <c r="C183" s="13">
        <f t="shared" si="2"/>
        <v>1.2704543144628211E-3</v>
      </c>
    </row>
    <row r="184" spans="1:3" x14ac:dyDescent="0.15">
      <c r="A184" s="5" t="s">
        <v>184</v>
      </c>
      <c r="B184" s="6">
        <v>196.78</v>
      </c>
      <c r="C184" s="13">
        <f t="shared" si="2"/>
        <v>1.5271901764523754E-2</v>
      </c>
    </row>
    <row r="185" spans="1:3" x14ac:dyDescent="0.15">
      <c r="A185" s="5" t="s">
        <v>185</v>
      </c>
      <c r="B185" s="6">
        <v>193.82</v>
      </c>
      <c r="C185" s="13">
        <f t="shared" si="2"/>
        <v>2.845759817871274E-3</v>
      </c>
    </row>
    <row r="186" spans="1:3" x14ac:dyDescent="0.15">
      <c r="A186" s="5" t="s">
        <v>186</v>
      </c>
      <c r="B186" s="6">
        <v>193.27</v>
      </c>
      <c r="C186" s="13">
        <f t="shared" si="2"/>
        <v>-7.4465899753491938E-3</v>
      </c>
    </row>
    <row r="187" spans="1:3" x14ac:dyDescent="0.15">
      <c r="A187" s="5" t="s">
        <v>187</v>
      </c>
      <c r="B187" s="6">
        <v>194.72</v>
      </c>
      <c r="C187" s="13">
        <f t="shared" si="2"/>
        <v>2.3679604653557007E-3</v>
      </c>
    </row>
    <row r="188" spans="1:3" x14ac:dyDescent="0.15">
      <c r="A188" s="5" t="s">
        <v>188</v>
      </c>
      <c r="B188" s="6">
        <v>194.26</v>
      </c>
      <c r="C188" s="13">
        <f t="shared" si="2"/>
        <v>-2.621685297508658E-2</v>
      </c>
    </row>
    <row r="189" spans="1:3" x14ac:dyDescent="0.15">
      <c r="A189" s="5" t="s">
        <v>189</v>
      </c>
      <c r="B189" s="6">
        <v>199.49</v>
      </c>
      <c r="C189" s="13">
        <f t="shared" si="2"/>
        <v>6.5593622281649999E-3</v>
      </c>
    </row>
    <row r="190" spans="1:3" x14ac:dyDescent="0.15">
      <c r="A190" s="5" t="s">
        <v>190</v>
      </c>
      <c r="B190" s="6">
        <v>198.19</v>
      </c>
      <c r="C190" s="13">
        <f t="shared" si="2"/>
        <v>-1.1077291552317736E-2</v>
      </c>
    </row>
    <row r="191" spans="1:3" x14ac:dyDescent="0.15">
      <c r="A191" s="5" t="s">
        <v>191</v>
      </c>
      <c r="B191" s="6">
        <v>200.41</v>
      </c>
      <c r="C191" s="13">
        <f t="shared" si="2"/>
        <v>1.7464588516017621E-2</v>
      </c>
    </row>
    <row r="192" spans="1:3" x14ac:dyDescent="0.15">
      <c r="A192" s="5" t="s">
        <v>192</v>
      </c>
      <c r="B192" s="6">
        <v>196.97</v>
      </c>
      <c r="C192" s="13">
        <f t="shared" si="2"/>
        <v>6.2838459180545314E-3</v>
      </c>
    </row>
    <row r="193" spans="1:3" x14ac:dyDescent="0.15">
      <c r="A193" s="5" t="s">
        <v>193</v>
      </c>
      <c r="B193" s="6">
        <v>195.74</v>
      </c>
      <c r="C193" s="13">
        <f t="shared" si="2"/>
        <v>2.5998532340916203E-2</v>
      </c>
    </row>
    <row r="194" spans="1:3" x14ac:dyDescent="0.15">
      <c r="A194" s="5" t="s">
        <v>194</v>
      </c>
      <c r="B194" s="6">
        <v>190.78</v>
      </c>
      <c r="C194" s="13">
        <f t="shared" si="2"/>
        <v>2.9462551262680714E-2</v>
      </c>
    </row>
    <row r="195" spans="1:3" x14ac:dyDescent="0.15">
      <c r="A195" s="5" t="s">
        <v>195</v>
      </c>
      <c r="B195" s="6">
        <v>185.32</v>
      </c>
      <c r="C195" s="13">
        <f t="shared" ref="C195:C250" si="3">B195/B196-1</f>
        <v>1.5673134086364726E-3</v>
      </c>
    </row>
    <row r="196" spans="1:3" x14ac:dyDescent="0.15">
      <c r="A196" s="5" t="s">
        <v>196</v>
      </c>
      <c r="B196" s="6">
        <v>185.03</v>
      </c>
      <c r="C196" s="13">
        <f t="shared" si="3"/>
        <v>-4.8405313827785124E-3</v>
      </c>
    </row>
    <row r="197" spans="1:3" x14ac:dyDescent="0.15">
      <c r="A197" s="5" t="s">
        <v>197</v>
      </c>
      <c r="B197" s="6">
        <v>185.93</v>
      </c>
      <c r="C197" s="13">
        <f t="shared" si="3"/>
        <v>-3.5905680600213374E-3</v>
      </c>
    </row>
    <row r="198" spans="1:3" x14ac:dyDescent="0.15">
      <c r="A198" s="5" t="s">
        <v>198</v>
      </c>
      <c r="B198" s="6">
        <v>186.6</v>
      </c>
      <c r="C198" s="13">
        <f t="shared" si="3"/>
        <v>-2.4772656005017324E-2</v>
      </c>
    </row>
    <row r="199" spans="1:3" x14ac:dyDescent="0.15">
      <c r="A199" s="5" t="s">
        <v>199</v>
      </c>
      <c r="B199" s="6">
        <v>191.34</v>
      </c>
      <c r="C199" s="13">
        <f t="shared" si="3"/>
        <v>-1.4371812702827946E-2</v>
      </c>
    </row>
    <row r="200" spans="1:3" x14ac:dyDescent="0.15">
      <c r="A200" s="5" t="s">
        <v>200</v>
      </c>
      <c r="B200" s="6">
        <v>194.13</v>
      </c>
      <c r="C200" s="13">
        <f t="shared" si="3"/>
        <v>1.2359198998748377E-2</v>
      </c>
    </row>
    <row r="201" spans="1:3" x14ac:dyDescent="0.15">
      <c r="A201" s="5" t="s">
        <v>201</v>
      </c>
      <c r="B201" s="6">
        <v>191.76</v>
      </c>
      <c r="C201" s="13">
        <f t="shared" si="3"/>
        <v>-1.4138090586602203E-2</v>
      </c>
    </row>
    <row r="202" spans="1:3" x14ac:dyDescent="0.15">
      <c r="A202" s="5" t="s">
        <v>202</v>
      </c>
      <c r="B202" s="6">
        <v>194.51</v>
      </c>
      <c r="C202" s="13">
        <f t="shared" si="3"/>
        <v>-2.2058069149482051E-3</v>
      </c>
    </row>
    <row r="203" spans="1:3" x14ac:dyDescent="0.15">
      <c r="A203" s="5" t="s">
        <v>203</v>
      </c>
      <c r="B203" s="6">
        <v>194.94</v>
      </c>
      <c r="C203" s="13">
        <f t="shared" si="3"/>
        <v>1.5206749296948097E-2</v>
      </c>
    </row>
    <row r="204" spans="1:3" x14ac:dyDescent="0.15">
      <c r="A204" s="5" t="s">
        <v>204</v>
      </c>
      <c r="B204" s="6">
        <v>192.02</v>
      </c>
      <c r="C204" s="13">
        <f t="shared" si="3"/>
        <v>2.7064612751390715E-2</v>
      </c>
    </row>
    <row r="205" spans="1:3" x14ac:dyDescent="0.15">
      <c r="A205" s="5" t="s">
        <v>205</v>
      </c>
      <c r="B205" s="6">
        <v>186.96</v>
      </c>
      <c r="C205" s="13">
        <f t="shared" si="3"/>
        <v>1.0594594594594664E-2</v>
      </c>
    </row>
    <row r="206" spans="1:3" x14ac:dyDescent="0.15">
      <c r="A206" s="5" t="s">
        <v>206</v>
      </c>
      <c r="B206" s="6">
        <v>185</v>
      </c>
      <c r="C206" s="13">
        <f t="shared" si="3"/>
        <v>2.7643774730337078E-3</v>
      </c>
    </row>
    <row r="207" spans="1:3" x14ac:dyDescent="0.15">
      <c r="A207" s="5" t="s">
        <v>207</v>
      </c>
      <c r="B207" s="6">
        <v>184.49</v>
      </c>
      <c r="C207" s="13">
        <f t="shared" si="3"/>
        <v>-1.0087460428180428E-2</v>
      </c>
    </row>
    <row r="208" spans="1:3" x14ac:dyDescent="0.15">
      <c r="A208" s="5" t="s">
        <v>208</v>
      </c>
      <c r="B208" s="6">
        <v>186.37</v>
      </c>
      <c r="C208" s="13">
        <f t="shared" si="3"/>
        <v>2.7794628577731073E-2</v>
      </c>
    </row>
    <row r="209" spans="1:3" x14ac:dyDescent="0.15">
      <c r="A209" s="5" t="s">
        <v>209</v>
      </c>
      <c r="B209" s="6">
        <v>181.33</v>
      </c>
      <c r="C209" s="13">
        <f t="shared" si="3"/>
        <v>2.7581641659324418E-4</v>
      </c>
    </row>
    <row r="210" spans="1:3" x14ac:dyDescent="0.15">
      <c r="A210" s="5" t="s">
        <v>210</v>
      </c>
      <c r="B210" s="6">
        <v>181.28</v>
      </c>
      <c r="C210" s="13">
        <f t="shared" si="3"/>
        <v>1.4494375734512399E-2</v>
      </c>
    </row>
    <row r="211" spans="1:3" x14ac:dyDescent="0.15">
      <c r="A211" s="5" t="s">
        <v>211</v>
      </c>
      <c r="B211" s="6">
        <v>178.69</v>
      </c>
      <c r="C211" s="13">
        <f t="shared" si="3"/>
        <v>-1.6782216353031898E-2</v>
      </c>
    </row>
    <row r="212" spans="1:3" x14ac:dyDescent="0.15">
      <c r="A212" s="5" t="s">
        <v>212</v>
      </c>
      <c r="B212" s="6">
        <v>181.74</v>
      </c>
      <c r="C212" s="13">
        <f t="shared" si="3"/>
        <v>1.1690046760187256E-2</v>
      </c>
    </row>
    <row r="213" spans="1:3" x14ac:dyDescent="0.15">
      <c r="A213" s="5" t="s">
        <v>213</v>
      </c>
      <c r="B213" s="6">
        <v>179.64</v>
      </c>
      <c r="C213" s="13">
        <f t="shared" si="3"/>
        <v>1.583352182764064E-2</v>
      </c>
    </row>
    <row r="214" spans="1:3" x14ac:dyDescent="0.15">
      <c r="A214" s="5" t="s">
        <v>214</v>
      </c>
      <c r="B214" s="6">
        <v>176.84</v>
      </c>
      <c r="C214" s="13">
        <f t="shared" si="3"/>
        <v>3.0776404756353459E-2</v>
      </c>
    </row>
    <row r="215" spans="1:3" x14ac:dyDescent="0.15">
      <c r="A215" s="5" t="s">
        <v>215</v>
      </c>
      <c r="B215" s="6">
        <v>171.56</v>
      </c>
      <c r="C215" s="13">
        <f t="shared" si="3"/>
        <v>-1.9601120064003719E-2</v>
      </c>
    </row>
    <row r="216" spans="1:3" x14ac:dyDescent="0.15">
      <c r="A216" s="5" t="s">
        <v>216</v>
      </c>
      <c r="B216" s="6">
        <v>174.99</v>
      </c>
      <c r="C216" s="13">
        <f t="shared" si="3"/>
        <v>1.9220688450113599E-2</v>
      </c>
    </row>
    <row r="217" spans="1:3" x14ac:dyDescent="0.15">
      <c r="A217" s="5" t="s">
        <v>217</v>
      </c>
      <c r="B217" s="6">
        <v>171.69</v>
      </c>
      <c r="C217" s="13">
        <f t="shared" si="3"/>
        <v>-6.9982648930018154E-3</v>
      </c>
    </row>
    <row r="218" spans="1:3" x14ac:dyDescent="0.15">
      <c r="A218" s="5" t="s">
        <v>218</v>
      </c>
      <c r="B218" s="6">
        <v>172.9</v>
      </c>
      <c r="C218" s="13">
        <f t="shared" si="3"/>
        <v>-2.5959042399769094E-3</v>
      </c>
    </row>
    <row r="219" spans="1:3" x14ac:dyDescent="0.15">
      <c r="A219" s="5" t="s">
        <v>219</v>
      </c>
      <c r="B219" s="6">
        <v>173.35</v>
      </c>
      <c r="C219" s="13">
        <f t="shared" si="3"/>
        <v>-4.7651854403490956E-3</v>
      </c>
    </row>
    <row r="220" spans="1:3" x14ac:dyDescent="0.15">
      <c r="A220" s="5" t="s">
        <v>220</v>
      </c>
      <c r="B220" s="6">
        <v>174.18</v>
      </c>
      <c r="C220" s="13">
        <f t="shared" si="3"/>
        <v>1.0911201392919345E-2</v>
      </c>
    </row>
    <row r="221" spans="1:3" x14ac:dyDescent="0.15">
      <c r="A221" s="5" t="s">
        <v>221</v>
      </c>
      <c r="B221" s="6">
        <v>172.3</v>
      </c>
      <c r="C221" s="13">
        <f t="shared" si="3"/>
        <v>5.8377116170460486E-3</v>
      </c>
    </row>
    <row r="222" spans="1:3" x14ac:dyDescent="0.15">
      <c r="A222" s="5" t="s">
        <v>222</v>
      </c>
      <c r="B222" s="6">
        <v>171.3</v>
      </c>
      <c r="C222" s="13">
        <f t="shared" si="3"/>
        <v>1.7543859649122862E-3</v>
      </c>
    </row>
    <row r="223" spans="1:3" x14ac:dyDescent="0.15">
      <c r="A223" s="5" t="s">
        <v>223</v>
      </c>
      <c r="B223" s="6">
        <v>171</v>
      </c>
      <c r="C223" s="13">
        <f t="shared" si="3"/>
        <v>-5.9295430763864898E-3</v>
      </c>
    </row>
    <row r="224" spans="1:3" x14ac:dyDescent="0.15">
      <c r="A224" s="5" t="s">
        <v>224</v>
      </c>
      <c r="B224" s="6">
        <v>172.02</v>
      </c>
      <c r="C224" s="13">
        <f t="shared" si="3"/>
        <v>-1.1033041054526738E-3</v>
      </c>
    </row>
    <row r="225" spans="1:3" x14ac:dyDescent="0.15">
      <c r="A225" s="5" t="s">
        <v>225</v>
      </c>
      <c r="B225" s="6">
        <v>172.21</v>
      </c>
      <c r="C225" s="13">
        <f t="shared" si="3"/>
        <v>-3.3179878733438084E-2</v>
      </c>
    </row>
    <row r="226" spans="1:3" x14ac:dyDescent="0.15">
      <c r="A226" s="5" t="s">
        <v>226</v>
      </c>
      <c r="B226" s="6">
        <v>178.12</v>
      </c>
      <c r="C226" s="13">
        <f t="shared" si="3"/>
        <v>-6.0267857142856096E-3</v>
      </c>
    </row>
    <row r="227" spans="1:3" x14ac:dyDescent="0.15">
      <c r="A227" s="5" t="s">
        <v>227</v>
      </c>
      <c r="B227" s="6">
        <v>179.2</v>
      </c>
      <c r="C227" s="13">
        <f t="shared" si="3"/>
        <v>3.1347962382444194E-3</v>
      </c>
    </row>
    <row r="228" spans="1:3" x14ac:dyDescent="0.15">
      <c r="A228" s="5" t="s">
        <v>228</v>
      </c>
      <c r="B228" s="6">
        <v>178.64</v>
      </c>
      <c r="C228" s="13">
        <f t="shared" si="3"/>
        <v>-1.8245768300725551E-2</v>
      </c>
    </row>
    <row r="229" spans="1:3" x14ac:dyDescent="0.15">
      <c r="A229" s="5" t="s">
        <v>229</v>
      </c>
      <c r="B229" s="6">
        <v>181.96</v>
      </c>
      <c r="C229" s="13">
        <f t="shared" si="3"/>
        <v>-5.6273014885120043E-2</v>
      </c>
    </row>
    <row r="230" spans="1:3" x14ac:dyDescent="0.15">
      <c r="A230" s="5" t="s">
        <v>230</v>
      </c>
      <c r="B230" s="6">
        <v>192.81</v>
      </c>
      <c r="C230" s="13">
        <f t="shared" si="3"/>
        <v>2.4440784230380874E-2</v>
      </c>
    </row>
    <row r="231" spans="1:3" x14ac:dyDescent="0.15">
      <c r="A231" s="5" t="s">
        <v>231</v>
      </c>
      <c r="B231" s="6">
        <v>188.21</v>
      </c>
      <c r="C231" s="13">
        <f t="shared" si="3"/>
        <v>-1.0306567807750855E-2</v>
      </c>
    </row>
    <row r="232" spans="1:3" x14ac:dyDescent="0.15">
      <c r="A232" s="5" t="s">
        <v>232</v>
      </c>
      <c r="B232" s="6">
        <v>190.17</v>
      </c>
      <c r="C232" s="13">
        <f t="shared" si="3"/>
        <v>-6.8313189700486276E-4</v>
      </c>
    </row>
    <row r="233" spans="1:3" x14ac:dyDescent="0.15">
      <c r="A233" s="5" t="s">
        <v>233</v>
      </c>
      <c r="B233" s="6">
        <v>190.3</v>
      </c>
      <c r="C233" s="13">
        <f t="shared" si="3"/>
        <v>-1.0451874577505071E-2</v>
      </c>
    </row>
    <row r="234" spans="1:3" x14ac:dyDescent="0.15">
      <c r="A234" s="5" t="s">
        <v>234</v>
      </c>
      <c r="B234" s="6">
        <v>192.31</v>
      </c>
      <c r="C234" s="13">
        <f t="shared" si="3"/>
        <v>6.7644916224374185E-4</v>
      </c>
    </row>
    <row r="235" spans="1:3" x14ac:dyDescent="0.15">
      <c r="A235" s="5" t="s">
        <v>235</v>
      </c>
      <c r="B235" s="6">
        <v>192.18</v>
      </c>
      <c r="C235" s="13">
        <f t="shared" si="3"/>
        <v>-4.300295321485903E-3</v>
      </c>
    </row>
    <row r="236" spans="1:3" x14ac:dyDescent="0.15">
      <c r="A236" s="5" t="s">
        <v>236</v>
      </c>
      <c r="B236" s="6">
        <v>193.01</v>
      </c>
      <c r="C236" s="13">
        <f t="shared" si="3"/>
        <v>-2.3179310693861144E-2</v>
      </c>
    </row>
    <row r="237" spans="1:3" x14ac:dyDescent="0.15">
      <c r="A237" s="5" t="s">
        <v>237</v>
      </c>
      <c r="B237" s="6">
        <v>197.59</v>
      </c>
      <c r="C237" s="13">
        <f t="shared" si="3"/>
        <v>1.063937582328478E-3</v>
      </c>
    </row>
    <row r="238" spans="1:3" x14ac:dyDescent="0.15">
      <c r="A238" s="5" t="s">
        <v>238</v>
      </c>
      <c r="B238" s="6">
        <v>197.38</v>
      </c>
      <c r="C238" s="13">
        <f t="shared" si="3"/>
        <v>1.6898505924781038E-2</v>
      </c>
    </row>
    <row r="239" spans="1:3" x14ac:dyDescent="0.15">
      <c r="A239" s="5" t="s">
        <v>239</v>
      </c>
      <c r="B239" s="6">
        <v>194.1</v>
      </c>
      <c r="C239" s="13">
        <f t="shared" si="3"/>
        <v>-7.4657394150133838E-3</v>
      </c>
    </row>
    <row r="240" spans="1:3" x14ac:dyDescent="0.15">
      <c r="A240" s="5" t="s">
        <v>240</v>
      </c>
      <c r="B240" s="6">
        <v>195.56</v>
      </c>
      <c r="C240" s="13">
        <f t="shared" si="3"/>
        <v>1.4367965143420314E-2</v>
      </c>
    </row>
    <row r="241" spans="1:3" x14ac:dyDescent="0.15">
      <c r="A241" s="5" t="s">
        <v>241</v>
      </c>
      <c r="B241" s="6">
        <v>192.79</v>
      </c>
      <c r="C241" s="13">
        <f t="shared" si="3"/>
        <v>-5.9296689697845295E-3</v>
      </c>
    </row>
    <row r="242" spans="1:3" x14ac:dyDescent="0.15">
      <c r="A242" s="5" t="s">
        <v>242</v>
      </c>
      <c r="B242" s="6">
        <v>193.94</v>
      </c>
      <c r="C242" s="13">
        <f t="shared" si="3"/>
        <v>-3.5451883060165779E-3</v>
      </c>
    </row>
    <row r="243" spans="1:3" x14ac:dyDescent="0.15">
      <c r="A243" s="5" t="s">
        <v>243</v>
      </c>
      <c r="B243" s="6">
        <v>194.63</v>
      </c>
      <c r="C243" s="13">
        <f t="shared" si="3"/>
        <v>-1.0171387885877015E-2</v>
      </c>
    </row>
    <row r="244" spans="1:3" x14ac:dyDescent="0.15">
      <c r="A244" s="5" t="s">
        <v>244</v>
      </c>
      <c r="B244" s="6">
        <v>196.63</v>
      </c>
      <c r="C244" s="13">
        <f t="shared" si="3"/>
        <v>3.6751569598285627E-3</v>
      </c>
    </row>
    <row r="245" spans="1:3" x14ac:dyDescent="0.15">
      <c r="A245" s="5" t="s">
        <v>245</v>
      </c>
      <c r="B245" s="6">
        <v>195.91</v>
      </c>
      <c r="C245" s="13">
        <f t="shared" si="3"/>
        <v>-7.2463768115942351E-3</v>
      </c>
    </row>
    <row r="246" spans="1:3" x14ac:dyDescent="0.15">
      <c r="A246" s="5" t="s">
        <v>246</v>
      </c>
      <c r="B246" s="6">
        <v>197.34</v>
      </c>
      <c r="C246" s="13">
        <f t="shared" si="3"/>
        <v>-9.2876148401024317E-3</v>
      </c>
    </row>
    <row r="247" spans="1:3" x14ac:dyDescent="0.15">
      <c r="A247" s="5" t="s">
        <v>247</v>
      </c>
      <c r="B247" s="6">
        <v>199.19</v>
      </c>
      <c r="C247" s="13">
        <f t="shared" si="3"/>
        <v>-1.5616506053866996E-2</v>
      </c>
    </row>
    <row r="248" spans="1:3" x14ac:dyDescent="0.15">
      <c r="A248" s="5" t="s">
        <v>248</v>
      </c>
      <c r="B248" s="6">
        <v>202.35</v>
      </c>
      <c r="C248" s="13">
        <f t="shared" si="3"/>
        <v>-8.9626799882457364E-3</v>
      </c>
    </row>
    <row r="249" spans="1:3" x14ac:dyDescent="0.15">
      <c r="A249" s="5" t="s">
        <v>249</v>
      </c>
      <c r="B249" s="6">
        <v>204.18</v>
      </c>
      <c r="C249" s="13">
        <f t="shared" si="3"/>
        <v>-1.2430471584038649E-2</v>
      </c>
    </row>
    <row r="250" spans="1:3" x14ac:dyDescent="0.15">
      <c r="A250" s="5" t="s">
        <v>250</v>
      </c>
      <c r="B250" s="6">
        <v>206.75</v>
      </c>
      <c r="C250" s="13" t="e">
        <f t="shared" si="3"/>
        <v>#DIV/0!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DFC9-8DF3-5548-B615-6B1D80755FA4}">
  <dimension ref="A1:F250"/>
  <sheetViews>
    <sheetView workbookViewId="0">
      <selection activeCell="E2" sqref="E2:F5"/>
    </sheetView>
  </sheetViews>
  <sheetFormatPr baseColWidth="10" defaultRowHeight="13" x14ac:dyDescent="0.15"/>
  <cols>
    <col min="5" max="5" width="16.1640625" customWidth="1"/>
    <col min="6" max="6" width="12" customWidth="1"/>
  </cols>
  <sheetData>
    <row r="1" spans="1:6" x14ac:dyDescent="0.15">
      <c r="A1" s="1" t="s">
        <v>0</v>
      </c>
      <c r="B1" s="1" t="s">
        <v>1</v>
      </c>
      <c r="C1" s="2" t="s">
        <v>255</v>
      </c>
    </row>
    <row r="2" spans="1:6" x14ac:dyDescent="0.15">
      <c r="A2" s="3" t="s">
        <v>2</v>
      </c>
      <c r="B2" s="4">
        <v>115.57</v>
      </c>
      <c r="C2" s="7">
        <f>B2/B3-1</f>
        <v>2.3921325418623018E-2</v>
      </c>
      <c r="E2" s="11" t="s">
        <v>254</v>
      </c>
      <c r="F2" s="12"/>
    </row>
    <row r="3" spans="1:6" x14ac:dyDescent="0.15">
      <c r="A3" s="5" t="s">
        <v>3</v>
      </c>
      <c r="B3" s="6">
        <v>112.87</v>
      </c>
      <c r="C3" s="7">
        <f t="shared" ref="C3:C66" si="0">B3/B4-1</f>
        <v>8.8487665355738709E-3</v>
      </c>
      <c r="E3" s="9" t="s">
        <v>253</v>
      </c>
      <c r="F3" s="10">
        <v>100000</v>
      </c>
    </row>
    <row r="4" spans="1:6" x14ac:dyDescent="0.15">
      <c r="A4" s="5" t="s">
        <v>4</v>
      </c>
      <c r="B4" s="6">
        <v>111.88</v>
      </c>
      <c r="C4" s="7">
        <f t="shared" si="0"/>
        <v>4.1285227068748043E-3</v>
      </c>
      <c r="E4" s="9" t="s">
        <v>251</v>
      </c>
      <c r="F4" s="10">
        <v>95</v>
      </c>
    </row>
    <row r="5" spans="1:6" x14ac:dyDescent="0.15">
      <c r="A5" s="5" t="s">
        <v>5</v>
      </c>
      <c r="B5" s="6">
        <v>111.42</v>
      </c>
      <c r="C5" s="7">
        <f t="shared" si="0"/>
        <v>7.2319652865666662E-3</v>
      </c>
      <c r="E5" s="9" t="s">
        <v>252</v>
      </c>
      <c r="F5" s="10">
        <f>_xlfn.PERCENTILE.EXC(C2:C249,0.05)*F3</f>
        <v>-1572.0074664255114</v>
      </c>
    </row>
    <row r="6" spans="1:6" x14ac:dyDescent="0.15">
      <c r="A6" s="5" t="s">
        <v>6</v>
      </c>
      <c r="B6" s="6">
        <v>110.62</v>
      </c>
      <c r="C6" s="7">
        <f t="shared" si="0"/>
        <v>1.4397065566253975E-2</v>
      </c>
    </row>
    <row r="7" spans="1:6" x14ac:dyDescent="0.15">
      <c r="A7" s="5" t="s">
        <v>7</v>
      </c>
      <c r="B7" s="6">
        <v>109.05</v>
      </c>
      <c r="C7" s="7">
        <f t="shared" si="0"/>
        <v>1.1935365405801868E-3</v>
      </c>
    </row>
    <row r="8" spans="1:6" x14ac:dyDescent="0.15">
      <c r="A8" s="5" t="s">
        <v>8</v>
      </c>
      <c r="B8" s="6">
        <v>108.92</v>
      </c>
      <c r="C8" s="7">
        <f t="shared" si="0"/>
        <v>8.331790409183526E-3</v>
      </c>
    </row>
    <row r="9" spans="1:6" x14ac:dyDescent="0.15">
      <c r="A9" s="5" t="s">
        <v>9</v>
      </c>
      <c r="B9" s="6">
        <v>108.02</v>
      </c>
      <c r="C9" s="7">
        <f t="shared" si="0"/>
        <v>-1.45958766648423E-2</v>
      </c>
    </row>
    <row r="10" spans="1:6" x14ac:dyDescent="0.15">
      <c r="A10" s="5" t="s">
        <v>10</v>
      </c>
      <c r="B10" s="6">
        <v>109.62</v>
      </c>
      <c r="C10" s="7">
        <f t="shared" si="0"/>
        <v>3.6623329060612164E-3</v>
      </c>
    </row>
    <row r="11" spans="1:6" x14ac:dyDescent="0.15">
      <c r="A11" s="5" t="s">
        <v>11</v>
      </c>
      <c r="B11" s="6">
        <v>109.22</v>
      </c>
      <c r="C11" s="7">
        <f t="shared" si="0"/>
        <v>-1.1888431641517982E-3</v>
      </c>
    </row>
    <row r="12" spans="1:6" x14ac:dyDescent="0.15">
      <c r="A12" s="5" t="s">
        <v>12</v>
      </c>
      <c r="B12" s="6">
        <v>109.35</v>
      </c>
      <c r="C12" s="7">
        <f t="shared" si="0"/>
        <v>1.9010343863572698E-2</v>
      </c>
    </row>
    <row r="13" spans="1:6" x14ac:dyDescent="0.15">
      <c r="A13" s="5" t="s">
        <v>13</v>
      </c>
      <c r="B13" s="6">
        <v>107.31</v>
      </c>
      <c r="C13" s="7">
        <f t="shared" si="0"/>
        <v>3.7414647834628223E-3</v>
      </c>
    </row>
    <row r="14" spans="1:6" x14ac:dyDescent="0.15">
      <c r="A14" s="5" t="s">
        <v>14</v>
      </c>
      <c r="B14" s="6">
        <v>106.91</v>
      </c>
      <c r="C14" s="7">
        <f t="shared" si="0"/>
        <v>2.8139949348091609E-3</v>
      </c>
    </row>
    <row r="15" spans="1:6" x14ac:dyDescent="0.15">
      <c r="A15" s="5" t="s">
        <v>15</v>
      </c>
      <c r="B15" s="6">
        <v>106.61</v>
      </c>
      <c r="C15" s="7">
        <f t="shared" si="0"/>
        <v>1.1192260267475884E-2</v>
      </c>
    </row>
    <row r="16" spans="1:6" x14ac:dyDescent="0.15">
      <c r="A16" s="5" t="s">
        <v>16</v>
      </c>
      <c r="B16" s="6">
        <v>105.43</v>
      </c>
      <c r="C16" s="7">
        <f t="shared" si="0"/>
        <v>-2.1167950979481875E-2</v>
      </c>
    </row>
    <row r="17" spans="1:3" x14ac:dyDescent="0.15">
      <c r="A17" s="5" t="s">
        <v>17</v>
      </c>
      <c r="B17" s="6">
        <v>107.71</v>
      </c>
      <c r="C17" s="7">
        <f t="shared" si="0"/>
        <v>6.6355140186915573E-3</v>
      </c>
    </row>
    <row r="18" spans="1:3" x14ac:dyDescent="0.15">
      <c r="A18" s="5" t="s">
        <v>18</v>
      </c>
      <c r="B18" s="6">
        <v>107</v>
      </c>
      <c r="C18" s="7">
        <f t="shared" si="0"/>
        <v>-6.9605568445475496E-3</v>
      </c>
    </row>
    <row r="19" spans="1:3" x14ac:dyDescent="0.15">
      <c r="A19" s="5" t="s">
        <v>19</v>
      </c>
      <c r="B19" s="6">
        <v>107.75</v>
      </c>
      <c r="C19" s="7">
        <f t="shared" si="0"/>
        <v>8.4230229293402736E-3</v>
      </c>
    </row>
    <row r="20" spans="1:3" x14ac:dyDescent="0.15">
      <c r="A20" s="5" t="s">
        <v>20</v>
      </c>
      <c r="B20" s="6">
        <v>106.85</v>
      </c>
      <c r="C20" s="7">
        <f t="shared" si="0"/>
        <v>5.5524185958968353E-3</v>
      </c>
    </row>
    <row r="21" spans="1:3" x14ac:dyDescent="0.15">
      <c r="A21" s="5" t="s">
        <v>21</v>
      </c>
      <c r="B21" s="6">
        <v>106.26</v>
      </c>
      <c r="C21" s="7">
        <f t="shared" si="0"/>
        <v>-6.7302299495232143E-3</v>
      </c>
    </row>
    <row r="22" spans="1:3" x14ac:dyDescent="0.15">
      <c r="A22" s="5" t="s">
        <v>22</v>
      </c>
      <c r="B22" s="6">
        <v>106.98</v>
      </c>
      <c r="C22" s="7">
        <f t="shared" si="0"/>
        <v>-2.5771787633184551E-2</v>
      </c>
    </row>
    <row r="23" spans="1:3" x14ac:dyDescent="0.15">
      <c r="A23" s="5" t="s">
        <v>23</v>
      </c>
      <c r="B23" s="6">
        <v>109.81</v>
      </c>
      <c r="C23" s="7">
        <f t="shared" si="0"/>
        <v>4.1149141936095646E-2</v>
      </c>
    </row>
    <row r="24" spans="1:3" x14ac:dyDescent="0.15">
      <c r="A24" s="5" t="s">
        <v>24</v>
      </c>
      <c r="B24" s="6">
        <v>105.47</v>
      </c>
      <c r="C24" s="7">
        <f t="shared" si="0"/>
        <v>-9.4804702313266986E-5</v>
      </c>
    </row>
    <row r="25" spans="1:3" x14ac:dyDescent="0.15">
      <c r="A25" s="5" t="s">
        <v>25</v>
      </c>
      <c r="B25" s="6">
        <v>105.48</v>
      </c>
      <c r="C25" s="7">
        <f t="shared" si="0"/>
        <v>7.257448433919178E-3</v>
      </c>
    </row>
    <row r="26" spans="1:3" x14ac:dyDescent="0.15">
      <c r="A26" s="5" t="s">
        <v>26</v>
      </c>
      <c r="B26" s="6">
        <v>104.72</v>
      </c>
      <c r="C26" s="7">
        <f t="shared" si="0"/>
        <v>-2.8639618138426304E-4</v>
      </c>
    </row>
    <row r="27" spans="1:3" x14ac:dyDescent="0.15">
      <c r="A27" s="5" t="s">
        <v>27</v>
      </c>
      <c r="B27" s="6">
        <v>104.75</v>
      </c>
      <c r="C27" s="7">
        <f t="shared" si="0"/>
        <v>1.768191975128719E-2</v>
      </c>
    </row>
    <row r="28" spans="1:3" x14ac:dyDescent="0.15">
      <c r="A28" s="5" t="s">
        <v>28</v>
      </c>
      <c r="B28" s="6">
        <v>102.93</v>
      </c>
      <c r="C28" s="7">
        <f t="shared" si="0"/>
        <v>1.0703063629222243E-2</v>
      </c>
    </row>
    <row r="29" spans="1:3" x14ac:dyDescent="0.15">
      <c r="A29" s="5" t="s">
        <v>29</v>
      </c>
      <c r="B29" s="6">
        <v>101.84</v>
      </c>
      <c r="C29" s="7">
        <f t="shared" si="0"/>
        <v>-1.5182284111788014E-2</v>
      </c>
    </row>
    <row r="30" spans="1:3" x14ac:dyDescent="0.15">
      <c r="A30" s="5" t="s">
        <v>30</v>
      </c>
      <c r="B30" s="6">
        <v>103.41</v>
      </c>
      <c r="C30" s="7">
        <f t="shared" si="0"/>
        <v>3.4410323096929041E-2</v>
      </c>
    </row>
    <row r="31" spans="1:3" x14ac:dyDescent="0.15">
      <c r="A31" s="5" t="s">
        <v>31</v>
      </c>
      <c r="B31" s="6">
        <v>99.97</v>
      </c>
      <c r="C31" s="7">
        <f t="shared" si="0"/>
        <v>-5.9982005398384608E-4</v>
      </c>
    </row>
    <row r="32" spans="1:3" x14ac:dyDescent="0.15">
      <c r="A32" s="5" t="s">
        <v>32</v>
      </c>
      <c r="B32" s="6">
        <v>100.03</v>
      </c>
      <c r="C32" s="7">
        <f t="shared" si="0"/>
        <v>1.8946725068758274E-2</v>
      </c>
    </row>
    <row r="33" spans="1:3" x14ac:dyDescent="0.15">
      <c r="A33" s="5" t="s">
        <v>33</v>
      </c>
      <c r="B33" s="6">
        <v>98.17</v>
      </c>
      <c r="C33" s="7">
        <f t="shared" si="0"/>
        <v>-1.5642234031886137E-2</v>
      </c>
    </row>
    <row r="34" spans="1:3" x14ac:dyDescent="0.15">
      <c r="A34" s="5" t="s">
        <v>34</v>
      </c>
      <c r="B34" s="6">
        <v>99.73</v>
      </c>
      <c r="C34" s="7">
        <f t="shared" si="0"/>
        <v>2.2557161898902889E-2</v>
      </c>
    </row>
    <row r="35" spans="1:3" x14ac:dyDescent="0.15">
      <c r="A35" s="5" t="s">
        <v>35</v>
      </c>
      <c r="B35" s="6">
        <v>97.53</v>
      </c>
      <c r="C35" s="7">
        <f t="shared" si="0"/>
        <v>-3.3721643163703297E-3</v>
      </c>
    </row>
    <row r="36" spans="1:3" x14ac:dyDescent="0.15">
      <c r="A36" s="5" t="s">
        <v>36</v>
      </c>
      <c r="B36" s="6">
        <v>97.86</v>
      </c>
      <c r="C36" s="7">
        <f t="shared" si="0"/>
        <v>-1.2213586353083561E-2</v>
      </c>
    </row>
    <row r="37" spans="1:3" x14ac:dyDescent="0.15">
      <c r="A37" s="5" t="s">
        <v>37</v>
      </c>
      <c r="B37" s="6">
        <v>99.07</v>
      </c>
      <c r="C37" s="7">
        <f t="shared" si="0"/>
        <v>-3.0190198248969402E-3</v>
      </c>
    </row>
    <row r="38" spans="1:3" x14ac:dyDescent="0.15">
      <c r="A38" s="5" t="s">
        <v>38</v>
      </c>
      <c r="B38" s="6">
        <v>99.37</v>
      </c>
      <c r="C38" s="7">
        <f t="shared" si="0"/>
        <v>1.0073536818777651E-3</v>
      </c>
    </row>
    <row r="39" spans="1:3" x14ac:dyDescent="0.15">
      <c r="A39" s="5" t="s">
        <v>39</v>
      </c>
      <c r="B39" s="6">
        <v>99.27</v>
      </c>
      <c r="C39" s="7">
        <f t="shared" si="0"/>
        <v>1.9176423092450712E-3</v>
      </c>
    </row>
    <row r="40" spans="1:3" x14ac:dyDescent="0.15">
      <c r="A40" s="5" t="s">
        <v>40</v>
      </c>
      <c r="B40" s="6">
        <v>99.08</v>
      </c>
      <c r="C40" s="7">
        <f t="shared" si="0"/>
        <v>-1.1374975054879277E-2</v>
      </c>
    </row>
    <row r="41" spans="1:3" x14ac:dyDescent="0.15">
      <c r="A41" s="5" t="s">
        <v>41</v>
      </c>
      <c r="B41" s="6">
        <v>100.22</v>
      </c>
      <c r="C41" s="7">
        <f t="shared" si="0"/>
        <v>1.2527783390583913E-2</v>
      </c>
    </row>
    <row r="42" spans="1:3" x14ac:dyDescent="0.15">
      <c r="A42" s="5" t="s">
        <v>42</v>
      </c>
      <c r="B42" s="6">
        <v>98.98</v>
      </c>
      <c r="C42" s="7">
        <f t="shared" si="0"/>
        <v>1.3101330603889405E-2</v>
      </c>
    </row>
    <row r="43" spans="1:3" x14ac:dyDescent="0.15">
      <c r="A43" s="5" t="s">
        <v>43</v>
      </c>
      <c r="B43" s="6">
        <v>97.7</v>
      </c>
      <c r="C43" s="7">
        <f t="shared" si="0"/>
        <v>6.1450225317494223E-4</v>
      </c>
    </row>
    <row r="44" spans="1:3" x14ac:dyDescent="0.15">
      <c r="A44" s="5" t="s">
        <v>44</v>
      </c>
      <c r="B44" s="6">
        <v>97.64</v>
      </c>
      <c r="C44" s="7">
        <f t="shared" si="0"/>
        <v>5.1472102120651009E-3</v>
      </c>
    </row>
    <row r="45" spans="1:3" x14ac:dyDescent="0.15">
      <c r="A45" s="5" t="s">
        <v>45</v>
      </c>
      <c r="B45" s="6">
        <v>97.14</v>
      </c>
      <c r="C45" s="7">
        <f t="shared" si="0"/>
        <v>-1.7469941424314017E-3</v>
      </c>
    </row>
    <row r="46" spans="1:3" x14ac:dyDescent="0.15">
      <c r="A46" s="5" t="s">
        <v>46</v>
      </c>
      <c r="B46" s="6">
        <v>97.31</v>
      </c>
      <c r="C46" s="7">
        <f t="shared" si="0"/>
        <v>-2.0548648926332902E-4</v>
      </c>
    </row>
    <row r="47" spans="1:3" x14ac:dyDescent="0.15">
      <c r="A47" s="5" t="s">
        <v>47</v>
      </c>
      <c r="B47" s="6">
        <v>97.33</v>
      </c>
      <c r="C47" s="7">
        <f t="shared" si="0"/>
        <v>-1.0773452586644972E-2</v>
      </c>
    </row>
    <row r="48" spans="1:3" x14ac:dyDescent="0.15">
      <c r="A48" s="5" t="s">
        <v>48</v>
      </c>
      <c r="B48" s="6">
        <v>98.39</v>
      </c>
      <c r="C48" s="7">
        <f t="shared" si="0"/>
        <v>-1.016260162601812E-4</v>
      </c>
    </row>
    <row r="49" spans="1:3" x14ac:dyDescent="0.15">
      <c r="A49" s="5" t="s">
        <v>49</v>
      </c>
      <c r="B49" s="6">
        <v>98.4</v>
      </c>
      <c r="C49" s="7">
        <f t="shared" si="0"/>
        <v>5.0838840874445346E-4</v>
      </c>
    </row>
    <row r="50" spans="1:3" x14ac:dyDescent="0.15">
      <c r="A50" s="5" t="s">
        <v>50</v>
      </c>
      <c r="B50" s="6">
        <v>98.35</v>
      </c>
      <c r="C50" s="7">
        <f t="shared" si="0"/>
        <v>-1.0157440325039291E-3</v>
      </c>
    </row>
    <row r="51" spans="1:3" x14ac:dyDescent="0.15">
      <c r="A51" s="5" t="s">
        <v>51</v>
      </c>
      <c r="B51" s="6">
        <v>98.45</v>
      </c>
      <c r="C51" s="7">
        <f t="shared" si="0"/>
        <v>1.379878488312225E-2</v>
      </c>
    </row>
    <row r="52" spans="1:3" x14ac:dyDescent="0.15">
      <c r="A52" s="5" t="s">
        <v>52</v>
      </c>
      <c r="B52" s="6">
        <v>97.11</v>
      </c>
      <c r="C52" s="7">
        <f t="shared" si="0"/>
        <v>3.5134855843752533E-3</v>
      </c>
    </row>
    <row r="53" spans="1:3" x14ac:dyDescent="0.15">
      <c r="A53" s="5" t="s">
        <v>53</v>
      </c>
      <c r="B53" s="6">
        <v>96.77</v>
      </c>
      <c r="C53" s="7">
        <f t="shared" si="0"/>
        <v>-6.1964267272540674E-4</v>
      </c>
    </row>
    <row r="54" spans="1:3" x14ac:dyDescent="0.15">
      <c r="A54" s="5" t="s">
        <v>54</v>
      </c>
      <c r="B54" s="6">
        <v>96.83</v>
      </c>
      <c r="C54" s="7">
        <f t="shared" si="0"/>
        <v>-2.2906155398587202E-2</v>
      </c>
    </row>
    <row r="55" spans="1:3" x14ac:dyDescent="0.15">
      <c r="A55" s="5" t="s">
        <v>55</v>
      </c>
      <c r="B55" s="6">
        <v>99.1</v>
      </c>
      <c r="C55" s="7">
        <f t="shared" si="0"/>
        <v>1.3603354812314672E-2</v>
      </c>
    </row>
    <row r="56" spans="1:3" x14ac:dyDescent="0.15">
      <c r="A56" s="5" t="s">
        <v>56</v>
      </c>
      <c r="B56" s="6">
        <v>97.77</v>
      </c>
      <c r="C56" s="7">
        <f t="shared" si="0"/>
        <v>-5.9983733224888702E-3</v>
      </c>
    </row>
    <row r="57" spans="1:3" x14ac:dyDescent="0.15">
      <c r="A57" s="5" t="s">
        <v>57</v>
      </c>
      <c r="B57" s="6">
        <v>98.36</v>
      </c>
      <c r="C57" s="7">
        <f t="shared" si="0"/>
        <v>-2.3328938026169199E-3</v>
      </c>
    </row>
    <row r="58" spans="1:3" x14ac:dyDescent="0.15">
      <c r="A58" s="5" t="s">
        <v>58</v>
      </c>
      <c r="B58" s="6">
        <v>98.59</v>
      </c>
      <c r="C58" s="7">
        <f t="shared" si="0"/>
        <v>-5.8485429061208016E-3</v>
      </c>
    </row>
    <row r="59" spans="1:3" x14ac:dyDescent="0.15">
      <c r="A59" s="5" t="s">
        <v>59</v>
      </c>
      <c r="B59" s="6">
        <v>99.17</v>
      </c>
      <c r="C59" s="7">
        <f t="shared" si="0"/>
        <v>-9.5875362029361755E-3</v>
      </c>
    </row>
    <row r="60" spans="1:3" x14ac:dyDescent="0.15">
      <c r="A60" s="5" t="s">
        <v>60</v>
      </c>
      <c r="B60" s="6">
        <v>100.13</v>
      </c>
      <c r="C60" s="7">
        <f t="shared" si="0"/>
        <v>-1.5243902439024515E-2</v>
      </c>
    </row>
    <row r="61" spans="1:3" x14ac:dyDescent="0.15">
      <c r="A61" s="5" t="s">
        <v>61</v>
      </c>
      <c r="B61" s="6">
        <v>101.68</v>
      </c>
      <c r="C61" s="7">
        <f t="shared" si="0"/>
        <v>-3.0395136778114118E-3</v>
      </c>
    </row>
    <row r="62" spans="1:3" x14ac:dyDescent="0.15">
      <c r="A62" s="5" t="s">
        <v>62</v>
      </c>
      <c r="B62" s="6">
        <v>101.99</v>
      </c>
      <c r="C62" s="7">
        <f t="shared" si="0"/>
        <v>-5.1697229808818079E-3</v>
      </c>
    </row>
    <row r="63" spans="1:3" x14ac:dyDescent="0.15">
      <c r="A63" s="5" t="s">
        <v>63</v>
      </c>
      <c r="B63" s="6">
        <v>102.52</v>
      </c>
      <c r="C63" s="7">
        <f t="shared" si="0"/>
        <v>6.6771406127257293E-3</v>
      </c>
    </row>
    <row r="64" spans="1:3" x14ac:dyDescent="0.15">
      <c r="A64" s="5" t="s">
        <v>64</v>
      </c>
      <c r="B64" s="6">
        <v>101.84</v>
      </c>
      <c r="C64" s="7">
        <f t="shared" si="0"/>
        <v>-2.601377199693955E-2</v>
      </c>
    </row>
    <row r="65" spans="1:3" x14ac:dyDescent="0.15">
      <c r="A65" s="5" t="s">
        <v>65</v>
      </c>
      <c r="B65" s="6">
        <v>104.56</v>
      </c>
      <c r="C65" s="7">
        <f t="shared" si="0"/>
        <v>-2.2900763358778553E-3</v>
      </c>
    </row>
    <row r="66" spans="1:3" x14ac:dyDescent="0.15">
      <c r="A66" s="5" t="s">
        <v>66</v>
      </c>
      <c r="B66" s="6">
        <v>104.8</v>
      </c>
      <c r="C66" s="7">
        <f t="shared" si="0"/>
        <v>-9.1708423938734462E-3</v>
      </c>
    </row>
    <row r="67" spans="1:3" x14ac:dyDescent="0.15">
      <c r="A67" s="5" t="s">
        <v>67</v>
      </c>
      <c r="B67" s="6">
        <v>105.77</v>
      </c>
      <c r="C67" s="7">
        <f t="shared" ref="C67:C130" si="1">B67/B68-1</f>
        <v>8.5820539715837363E-3</v>
      </c>
    </row>
    <row r="68" spans="1:3" x14ac:dyDescent="0.15">
      <c r="A68" s="5" t="s">
        <v>68</v>
      </c>
      <c r="B68" s="6">
        <v>104.87</v>
      </c>
      <c r="C68" s="7">
        <f t="shared" si="1"/>
        <v>1.0210962335035267E-2</v>
      </c>
    </row>
    <row r="69" spans="1:3" x14ac:dyDescent="0.15">
      <c r="A69" s="5" t="s">
        <v>69</v>
      </c>
      <c r="B69" s="6">
        <v>103.81</v>
      </c>
      <c r="C69" s="7">
        <f t="shared" si="1"/>
        <v>2.6076878501062328E-3</v>
      </c>
    </row>
    <row r="70" spans="1:3" x14ac:dyDescent="0.15">
      <c r="A70" s="5" t="s">
        <v>70</v>
      </c>
      <c r="B70" s="6">
        <v>103.54</v>
      </c>
      <c r="C70" s="7">
        <f t="shared" si="1"/>
        <v>-7.0962792481779058E-3</v>
      </c>
    </row>
    <row r="71" spans="1:3" x14ac:dyDescent="0.15">
      <c r="A71" s="5" t="s">
        <v>71</v>
      </c>
      <c r="B71" s="6">
        <v>104.28</v>
      </c>
      <c r="C71" s="7">
        <f t="shared" si="1"/>
        <v>4.1405873856523723E-3</v>
      </c>
    </row>
    <row r="72" spans="1:3" x14ac:dyDescent="0.15">
      <c r="A72" s="5" t="s">
        <v>72</v>
      </c>
      <c r="B72" s="6">
        <v>103.85</v>
      </c>
      <c r="C72" s="7">
        <f t="shared" si="1"/>
        <v>7.3721990493742506E-3</v>
      </c>
    </row>
    <row r="73" spans="1:3" x14ac:dyDescent="0.15">
      <c r="A73" s="5" t="s">
        <v>73</v>
      </c>
      <c r="B73" s="6">
        <v>103.09</v>
      </c>
      <c r="C73" s="7">
        <f t="shared" si="1"/>
        <v>-1.7430037765081563E-3</v>
      </c>
    </row>
    <row r="74" spans="1:3" x14ac:dyDescent="0.15">
      <c r="A74" s="5" t="s">
        <v>74</v>
      </c>
      <c r="B74" s="6">
        <v>103.27</v>
      </c>
      <c r="C74" s="7">
        <f t="shared" si="1"/>
        <v>2.2321428571427937E-3</v>
      </c>
    </row>
    <row r="75" spans="1:3" x14ac:dyDescent="0.15">
      <c r="A75" s="5" t="s">
        <v>75</v>
      </c>
      <c r="B75" s="6">
        <v>103.04</v>
      </c>
      <c r="C75" s="7">
        <f t="shared" si="1"/>
        <v>-1.9406171162428265E-4</v>
      </c>
    </row>
    <row r="76" spans="1:3" x14ac:dyDescent="0.15">
      <c r="A76" s="5" t="s">
        <v>76</v>
      </c>
      <c r="B76" s="6">
        <v>103.06</v>
      </c>
      <c r="C76" s="7">
        <f t="shared" si="1"/>
        <v>-3.2882011605416261E-3</v>
      </c>
    </row>
    <row r="77" spans="1:3" x14ac:dyDescent="0.15">
      <c r="A77" s="5" t="s">
        <v>77</v>
      </c>
      <c r="B77" s="6">
        <v>103.4</v>
      </c>
      <c r="C77" s="7">
        <f t="shared" si="1"/>
        <v>-4.4290390910840527E-3</v>
      </c>
    </row>
    <row r="78" spans="1:3" x14ac:dyDescent="0.15">
      <c r="A78" s="5" t="s">
        <v>78</v>
      </c>
      <c r="B78" s="6">
        <v>103.86</v>
      </c>
      <c r="C78" s="7">
        <f t="shared" si="1"/>
        <v>-1.0102935569958116E-2</v>
      </c>
    </row>
    <row r="79" spans="1:3" x14ac:dyDescent="0.15">
      <c r="A79" s="5" t="s">
        <v>79</v>
      </c>
      <c r="B79" s="6">
        <v>104.92</v>
      </c>
      <c r="C79" s="7">
        <f t="shared" si="1"/>
        <v>-7.0975679000662151E-3</v>
      </c>
    </row>
    <row r="80" spans="1:3" x14ac:dyDescent="0.15">
      <c r="A80" s="5" t="s">
        <v>80</v>
      </c>
      <c r="B80" s="6">
        <v>105.67</v>
      </c>
      <c r="C80" s="7">
        <f t="shared" si="1"/>
        <v>-7.3273837482386028E-3</v>
      </c>
    </row>
    <row r="81" spans="1:3" x14ac:dyDescent="0.15">
      <c r="A81" s="5" t="s">
        <v>81</v>
      </c>
      <c r="B81" s="6">
        <v>106.45</v>
      </c>
      <c r="C81" s="7">
        <f t="shared" si="1"/>
        <v>-5.8834516249532953E-3</v>
      </c>
    </row>
    <row r="82" spans="1:3" x14ac:dyDescent="0.15">
      <c r="A82" s="5" t="s">
        <v>82</v>
      </c>
      <c r="B82" s="6">
        <v>107.08</v>
      </c>
      <c r="C82" s="7">
        <f t="shared" si="1"/>
        <v>2.5278531972661167E-3</v>
      </c>
    </row>
    <row r="83" spans="1:3" x14ac:dyDescent="0.15">
      <c r="A83" s="5" t="s">
        <v>83</v>
      </c>
      <c r="B83" s="6">
        <v>106.81</v>
      </c>
      <c r="C83" s="7">
        <f t="shared" si="1"/>
        <v>-2.349606875114274E-2</v>
      </c>
    </row>
    <row r="84" spans="1:3" x14ac:dyDescent="0.15">
      <c r="A84" s="5" t="s">
        <v>84</v>
      </c>
      <c r="B84" s="6">
        <v>109.38</v>
      </c>
      <c r="C84" s="7">
        <f t="shared" si="1"/>
        <v>-1.0314875135722046E-2</v>
      </c>
    </row>
    <row r="85" spans="1:3" x14ac:dyDescent="0.15">
      <c r="A85" s="5" t="s">
        <v>85</v>
      </c>
      <c r="B85" s="6">
        <v>110.52</v>
      </c>
      <c r="C85" s="7">
        <f t="shared" si="1"/>
        <v>1.0699588477366184E-2</v>
      </c>
    </row>
    <row r="86" spans="1:3" x14ac:dyDescent="0.15">
      <c r="A86" s="5" t="s">
        <v>86</v>
      </c>
      <c r="B86" s="6">
        <v>109.35</v>
      </c>
      <c r="C86" s="7">
        <f t="shared" si="1"/>
        <v>8.7638376383762928E-3</v>
      </c>
    </row>
    <row r="87" spans="1:3" x14ac:dyDescent="0.15">
      <c r="A87" s="5" t="s">
        <v>87</v>
      </c>
      <c r="B87" s="6">
        <v>108.4</v>
      </c>
      <c r="C87" s="7">
        <f t="shared" si="1"/>
        <v>-1.3738513329087376E-2</v>
      </c>
    </row>
    <row r="88" spans="1:3" x14ac:dyDescent="0.15">
      <c r="A88" s="5" t="s">
        <v>88</v>
      </c>
      <c r="B88" s="6">
        <v>109.91</v>
      </c>
      <c r="C88" s="7">
        <f t="shared" si="1"/>
        <v>-5.6093368316294523E-3</v>
      </c>
    </row>
    <row r="89" spans="1:3" x14ac:dyDescent="0.15">
      <c r="A89" s="5" t="s">
        <v>89</v>
      </c>
      <c r="B89" s="6">
        <v>110.53</v>
      </c>
      <c r="C89" s="7">
        <f t="shared" si="1"/>
        <v>-4.4106200812937812E-2</v>
      </c>
    </row>
    <row r="90" spans="1:3" x14ac:dyDescent="0.15">
      <c r="A90" s="5" t="s">
        <v>90</v>
      </c>
      <c r="B90" s="6">
        <v>115.63</v>
      </c>
      <c r="C90" s="7">
        <f t="shared" si="1"/>
        <v>1.6170137973459786E-2</v>
      </c>
    </row>
    <row r="91" spans="1:3" x14ac:dyDescent="0.15">
      <c r="A91" s="5" t="s">
        <v>91</v>
      </c>
      <c r="B91" s="6">
        <v>113.79</v>
      </c>
      <c r="C91" s="7">
        <f t="shared" si="1"/>
        <v>5.8339962874569551E-3</v>
      </c>
    </row>
    <row r="92" spans="1:3" x14ac:dyDescent="0.15">
      <c r="A92" s="5" t="s">
        <v>92</v>
      </c>
      <c r="B92" s="6">
        <v>113.13</v>
      </c>
      <c r="C92" s="7">
        <f t="shared" si="1"/>
        <v>-8.2405540457614057E-3</v>
      </c>
    </row>
    <row r="93" spans="1:3" x14ac:dyDescent="0.15">
      <c r="A93" s="5" t="s">
        <v>93</v>
      </c>
      <c r="B93" s="6">
        <v>114.07</v>
      </c>
      <c r="C93" s="7">
        <f t="shared" si="1"/>
        <v>-2.1868439468160084E-3</v>
      </c>
    </row>
    <row r="94" spans="1:3" x14ac:dyDescent="0.15">
      <c r="A94" s="5" t="s">
        <v>94</v>
      </c>
      <c r="B94" s="6">
        <v>114.32</v>
      </c>
      <c r="C94" s="7">
        <f t="shared" si="1"/>
        <v>-1.2183530631642681E-2</v>
      </c>
    </row>
    <row r="95" spans="1:3" x14ac:dyDescent="0.15">
      <c r="A95" s="5" t="s">
        <v>95</v>
      </c>
      <c r="B95" s="6">
        <v>115.73</v>
      </c>
      <c r="C95" s="7">
        <f t="shared" si="1"/>
        <v>-1.2374125277351156E-2</v>
      </c>
    </row>
    <row r="96" spans="1:3" x14ac:dyDescent="0.15">
      <c r="A96" s="5" t="s">
        <v>96</v>
      </c>
      <c r="B96" s="6">
        <v>117.18</v>
      </c>
      <c r="C96" s="7">
        <f t="shared" si="1"/>
        <v>5.7505793494121438E-3</v>
      </c>
    </row>
    <row r="97" spans="1:3" x14ac:dyDescent="0.15">
      <c r="A97" s="5" t="s">
        <v>97</v>
      </c>
      <c r="B97" s="6">
        <v>116.51</v>
      </c>
      <c r="C97" s="7">
        <f t="shared" si="1"/>
        <v>-5.1471219010024161E-4</v>
      </c>
    </row>
    <row r="98" spans="1:3" x14ac:dyDescent="0.15">
      <c r="A98" s="5" t="s">
        <v>98</v>
      </c>
      <c r="B98" s="6">
        <v>116.57</v>
      </c>
      <c r="C98" s="7">
        <f t="shared" si="1"/>
        <v>3.0115298571673499E-3</v>
      </c>
    </row>
    <row r="99" spans="1:3" x14ac:dyDescent="0.15">
      <c r="A99" s="5" t="s">
        <v>99</v>
      </c>
      <c r="B99" s="6">
        <v>116.22</v>
      </c>
      <c r="C99" s="7">
        <f t="shared" si="1"/>
        <v>-6.8787618228716152E-4</v>
      </c>
    </row>
    <row r="100" spans="1:3" x14ac:dyDescent="0.15">
      <c r="A100" s="5" t="s">
        <v>100</v>
      </c>
      <c r="B100" s="6">
        <v>116.3</v>
      </c>
      <c r="C100" s="7">
        <f t="shared" si="1"/>
        <v>6.8834968163833388E-4</v>
      </c>
    </row>
    <row r="101" spans="1:3" x14ac:dyDescent="0.15">
      <c r="A101" s="5" t="s">
        <v>101</v>
      </c>
      <c r="B101" s="6">
        <v>116.22</v>
      </c>
      <c r="C101" s="7">
        <f t="shared" si="1"/>
        <v>1.228116017768488E-2</v>
      </c>
    </row>
    <row r="102" spans="1:3" x14ac:dyDescent="0.15">
      <c r="A102" s="5" t="s">
        <v>102</v>
      </c>
      <c r="B102" s="6">
        <v>114.81</v>
      </c>
      <c r="C102" s="7">
        <f t="shared" si="1"/>
        <v>-7.1774472500865105E-3</v>
      </c>
    </row>
    <row r="103" spans="1:3" x14ac:dyDescent="0.15">
      <c r="A103" s="5" t="s">
        <v>103</v>
      </c>
      <c r="B103" s="6">
        <v>115.64</v>
      </c>
      <c r="C103" s="7">
        <f t="shared" si="1"/>
        <v>1.6436670475520776E-2</v>
      </c>
    </row>
    <row r="104" spans="1:3" x14ac:dyDescent="0.15">
      <c r="A104" s="5" t="s">
        <v>104</v>
      </c>
      <c r="B104" s="6">
        <v>113.77</v>
      </c>
      <c r="C104" s="7">
        <f t="shared" si="1"/>
        <v>-7.9044440541020666E-4</v>
      </c>
    </row>
    <row r="105" spans="1:3" x14ac:dyDescent="0.15">
      <c r="A105" s="5" t="s">
        <v>105</v>
      </c>
      <c r="B105" s="6">
        <v>113.86</v>
      </c>
      <c r="C105" s="7">
        <f t="shared" si="1"/>
        <v>-7.8982009653361107E-4</v>
      </c>
    </row>
    <row r="106" spans="1:3" x14ac:dyDescent="0.15">
      <c r="A106" s="5" t="s">
        <v>106</v>
      </c>
      <c r="B106" s="6">
        <v>113.95</v>
      </c>
      <c r="C106" s="7">
        <f t="shared" si="1"/>
        <v>1.5821394040609338E-3</v>
      </c>
    </row>
    <row r="107" spans="1:3" x14ac:dyDescent="0.15">
      <c r="A107" s="5" t="s">
        <v>107</v>
      </c>
      <c r="B107" s="6">
        <v>113.77</v>
      </c>
      <c r="C107" s="7">
        <f t="shared" si="1"/>
        <v>-6.1151393378178209E-3</v>
      </c>
    </row>
    <row r="108" spans="1:3" x14ac:dyDescent="0.15">
      <c r="A108" s="5" t="s">
        <v>108</v>
      </c>
      <c r="B108" s="6">
        <v>114.47</v>
      </c>
      <c r="C108" s="7">
        <f t="shared" si="1"/>
        <v>-6.9838498472285515E-4</v>
      </c>
    </row>
    <row r="109" spans="1:3" x14ac:dyDescent="0.15">
      <c r="A109" s="5" t="s">
        <v>109</v>
      </c>
      <c r="B109" s="6">
        <v>114.55</v>
      </c>
      <c r="C109" s="7">
        <f t="shared" si="1"/>
        <v>-4.0862458702833893E-3</v>
      </c>
    </row>
    <row r="110" spans="1:3" x14ac:dyDescent="0.15">
      <c r="A110" s="5" t="s">
        <v>110</v>
      </c>
      <c r="B110" s="6">
        <v>115.02</v>
      </c>
      <c r="C110" s="7">
        <f t="shared" si="1"/>
        <v>-5.1033647608338395E-3</v>
      </c>
    </row>
    <row r="111" spans="1:3" x14ac:dyDescent="0.15">
      <c r="A111" s="5" t="s">
        <v>111</v>
      </c>
      <c r="B111" s="6">
        <v>115.61</v>
      </c>
      <c r="C111" s="7">
        <f t="shared" si="1"/>
        <v>0</v>
      </c>
    </row>
    <row r="112" spans="1:3" x14ac:dyDescent="0.15">
      <c r="A112" s="5" t="s">
        <v>112</v>
      </c>
      <c r="B112" s="6">
        <v>115.61</v>
      </c>
      <c r="C112" s="7">
        <f t="shared" si="1"/>
        <v>-7.0428583698359803E-3</v>
      </c>
    </row>
    <row r="113" spans="1:3" x14ac:dyDescent="0.15">
      <c r="A113" s="5" t="s">
        <v>113</v>
      </c>
      <c r="B113" s="6">
        <v>116.43</v>
      </c>
      <c r="C113" s="7">
        <f t="shared" si="1"/>
        <v>8.5895894176291065E-5</v>
      </c>
    </row>
    <row r="114" spans="1:3" x14ac:dyDescent="0.15">
      <c r="A114" s="5" t="s">
        <v>114</v>
      </c>
      <c r="B114" s="6">
        <v>116.42</v>
      </c>
      <c r="C114" s="7">
        <f t="shared" si="1"/>
        <v>4.2966400274990768E-4</v>
      </c>
    </row>
    <row r="115" spans="1:3" x14ac:dyDescent="0.15">
      <c r="A115" s="5" t="s">
        <v>115</v>
      </c>
      <c r="B115" s="6">
        <v>116.37</v>
      </c>
      <c r="C115" s="7">
        <f t="shared" si="1"/>
        <v>3.7088149042607821E-3</v>
      </c>
    </row>
    <row r="116" spans="1:3" x14ac:dyDescent="0.15">
      <c r="A116" s="5" t="s">
        <v>116</v>
      </c>
      <c r="B116" s="6">
        <v>115.94</v>
      </c>
      <c r="C116" s="7">
        <f t="shared" si="1"/>
        <v>-3.4488704949131588E-4</v>
      </c>
    </row>
    <row r="117" spans="1:3" x14ac:dyDescent="0.15">
      <c r="A117" s="5" t="s">
        <v>117</v>
      </c>
      <c r="B117" s="6">
        <v>115.98</v>
      </c>
      <c r="C117" s="7">
        <f t="shared" si="1"/>
        <v>8.6229197206133534E-5</v>
      </c>
    </row>
    <row r="118" spans="1:3" x14ac:dyDescent="0.15">
      <c r="A118" s="5" t="s">
        <v>118</v>
      </c>
      <c r="B118" s="6">
        <v>115.97</v>
      </c>
      <c r="C118" s="7">
        <f t="shared" si="1"/>
        <v>2.3336214347449147E-3</v>
      </c>
    </row>
    <row r="119" spans="1:3" x14ac:dyDescent="0.15">
      <c r="A119" s="5" t="s">
        <v>119</v>
      </c>
      <c r="B119" s="6">
        <v>115.7</v>
      </c>
      <c r="C119" s="7">
        <f t="shared" si="1"/>
        <v>-1.0688328345446751E-2</v>
      </c>
    </row>
    <row r="120" spans="1:3" x14ac:dyDescent="0.15">
      <c r="A120" s="5" t="s">
        <v>120</v>
      </c>
      <c r="B120" s="6">
        <v>116.95</v>
      </c>
      <c r="C120" s="7">
        <f t="shared" si="1"/>
        <v>1.1153380598305507E-2</v>
      </c>
    </row>
    <row r="121" spans="1:3" x14ac:dyDescent="0.15">
      <c r="A121" s="5" t="s">
        <v>121</v>
      </c>
      <c r="B121" s="6">
        <v>115.66</v>
      </c>
      <c r="C121" s="7">
        <f t="shared" si="1"/>
        <v>-5.1849291393024632E-4</v>
      </c>
    </row>
    <row r="122" spans="1:3" x14ac:dyDescent="0.15">
      <c r="A122" s="5" t="s">
        <v>122</v>
      </c>
      <c r="B122" s="6">
        <v>115.72</v>
      </c>
      <c r="C122" s="7">
        <f t="shared" si="1"/>
        <v>3.8167938931297218E-3</v>
      </c>
    </row>
    <row r="123" spans="1:3" x14ac:dyDescent="0.15">
      <c r="A123" s="5" t="s">
        <v>123</v>
      </c>
      <c r="B123" s="6">
        <v>115.28</v>
      </c>
      <c r="C123" s="7">
        <f t="shared" si="1"/>
        <v>-1.4616633900333298E-2</v>
      </c>
    </row>
    <row r="124" spans="1:3" x14ac:dyDescent="0.15">
      <c r="A124" s="5" t="s">
        <v>124</v>
      </c>
      <c r="B124" s="6">
        <v>116.99</v>
      </c>
      <c r="C124" s="7">
        <f t="shared" si="1"/>
        <v>-1.4510071696824944E-3</v>
      </c>
    </row>
    <row r="125" spans="1:3" x14ac:dyDescent="0.15">
      <c r="A125" s="5" t="s">
        <v>125</v>
      </c>
      <c r="B125" s="6">
        <v>117.16</v>
      </c>
      <c r="C125" s="7">
        <f t="shared" si="1"/>
        <v>4.3720531504500837E-3</v>
      </c>
    </row>
    <row r="126" spans="1:3" x14ac:dyDescent="0.15">
      <c r="A126" s="5" t="s">
        <v>126</v>
      </c>
      <c r="B126" s="6">
        <v>116.65</v>
      </c>
      <c r="C126" s="7">
        <f t="shared" si="1"/>
        <v>1.3735084556614208E-3</v>
      </c>
    </row>
    <row r="127" spans="1:3" x14ac:dyDescent="0.15">
      <c r="A127" s="5" t="s">
        <v>127</v>
      </c>
      <c r="B127" s="6">
        <v>116.49</v>
      </c>
      <c r="C127" s="7">
        <f t="shared" si="1"/>
        <v>-2.4208410118947921E-2</v>
      </c>
    </row>
    <row r="128" spans="1:3" x14ac:dyDescent="0.15">
      <c r="A128" s="5" t="s">
        <v>128</v>
      </c>
      <c r="B128" s="6">
        <v>119.38</v>
      </c>
      <c r="C128" s="7">
        <f t="shared" si="1"/>
        <v>7.426160337552723E-3</v>
      </c>
    </row>
    <row r="129" spans="1:3" x14ac:dyDescent="0.15">
      <c r="A129" s="5" t="s">
        <v>129</v>
      </c>
      <c r="B129" s="6">
        <v>118.5</v>
      </c>
      <c r="C129" s="7">
        <f t="shared" si="1"/>
        <v>-1.9770038878319185E-2</v>
      </c>
    </row>
    <row r="130" spans="1:3" x14ac:dyDescent="0.15">
      <c r="A130" s="5" t="s">
        <v>130</v>
      </c>
      <c r="B130" s="6">
        <v>120.89</v>
      </c>
      <c r="C130" s="7">
        <f t="shared" si="1"/>
        <v>3.903006145158594E-3</v>
      </c>
    </row>
    <row r="131" spans="1:3" x14ac:dyDescent="0.15">
      <c r="A131" s="5" t="s">
        <v>131</v>
      </c>
      <c r="B131" s="6">
        <v>120.42</v>
      </c>
      <c r="C131" s="7">
        <f t="shared" ref="C131:C194" si="2">B131/B132-1</f>
        <v>3.6672778796464911E-3</v>
      </c>
    </row>
    <row r="132" spans="1:3" x14ac:dyDescent="0.15">
      <c r="A132" s="5" t="s">
        <v>132</v>
      </c>
      <c r="B132" s="6">
        <v>119.98</v>
      </c>
      <c r="C132" s="7">
        <f t="shared" si="2"/>
        <v>1.1682242990653791E-3</v>
      </c>
    </row>
    <row r="133" spans="1:3" x14ac:dyDescent="0.15">
      <c r="A133" s="5" t="s">
        <v>133</v>
      </c>
      <c r="B133" s="6">
        <v>119.84</v>
      </c>
      <c r="C133" s="7">
        <f t="shared" si="2"/>
        <v>5.7910197230381932E-3</v>
      </c>
    </row>
    <row r="134" spans="1:3" x14ac:dyDescent="0.15">
      <c r="A134" s="5" t="s">
        <v>134</v>
      </c>
      <c r="B134" s="6">
        <v>119.15</v>
      </c>
      <c r="C134" s="7">
        <f t="shared" si="2"/>
        <v>4.9763832658569207E-3</v>
      </c>
    </row>
    <row r="135" spans="1:3" x14ac:dyDescent="0.15">
      <c r="A135" s="5" t="s">
        <v>135</v>
      </c>
      <c r="B135" s="6">
        <v>118.56</v>
      </c>
      <c r="C135" s="7">
        <f t="shared" si="2"/>
        <v>6.7934782608696231E-3</v>
      </c>
    </row>
    <row r="136" spans="1:3" x14ac:dyDescent="0.15">
      <c r="A136" s="5" t="s">
        <v>136</v>
      </c>
      <c r="B136" s="6">
        <v>117.76</v>
      </c>
      <c r="C136" s="7">
        <f t="shared" si="2"/>
        <v>1.2754017515517191E-3</v>
      </c>
    </row>
    <row r="137" spans="1:3" x14ac:dyDescent="0.15">
      <c r="A137" s="5" t="s">
        <v>137</v>
      </c>
      <c r="B137" s="6">
        <v>117.61</v>
      </c>
      <c r="C137" s="7">
        <f t="shared" si="2"/>
        <v>4.0980107572783364E-3</v>
      </c>
    </row>
    <row r="138" spans="1:3" x14ac:dyDescent="0.15">
      <c r="A138" s="5" t="s">
        <v>138</v>
      </c>
      <c r="B138" s="6">
        <v>117.13</v>
      </c>
      <c r="C138" s="7">
        <f t="shared" si="2"/>
        <v>1.0351073923919429E-2</v>
      </c>
    </row>
    <row r="139" spans="1:3" x14ac:dyDescent="0.15">
      <c r="A139" s="5" t="s">
        <v>139</v>
      </c>
      <c r="B139" s="6">
        <v>115.93</v>
      </c>
      <c r="C139" s="7">
        <f t="shared" si="2"/>
        <v>1.0723626852659152E-2</v>
      </c>
    </row>
    <row r="140" spans="1:3" x14ac:dyDescent="0.15">
      <c r="A140" s="5" t="s">
        <v>140</v>
      </c>
      <c r="B140" s="6">
        <v>114.7</v>
      </c>
      <c r="C140" s="7">
        <f t="shared" si="2"/>
        <v>1.2267231488835906E-2</v>
      </c>
    </row>
    <row r="141" spans="1:3" x14ac:dyDescent="0.15">
      <c r="A141" s="5" t="s">
        <v>141</v>
      </c>
      <c r="B141" s="6">
        <v>113.31</v>
      </c>
      <c r="C141" s="7">
        <f t="shared" si="2"/>
        <v>-1.9378137937109408E-3</v>
      </c>
    </row>
    <row r="142" spans="1:3" x14ac:dyDescent="0.15">
      <c r="A142" s="5" t="s">
        <v>142</v>
      </c>
      <c r="B142" s="6">
        <v>113.53</v>
      </c>
      <c r="C142" s="7">
        <f t="shared" si="2"/>
        <v>8.8865191504488017E-3</v>
      </c>
    </row>
    <row r="143" spans="1:3" x14ac:dyDescent="0.15">
      <c r="A143" s="5" t="s">
        <v>143</v>
      </c>
      <c r="B143" s="6">
        <v>112.53</v>
      </c>
      <c r="C143" s="7">
        <f t="shared" si="2"/>
        <v>9.9623047926764574E-3</v>
      </c>
    </row>
    <row r="144" spans="1:3" x14ac:dyDescent="0.15">
      <c r="A144" s="5" t="s">
        <v>144</v>
      </c>
      <c r="B144" s="6">
        <v>111.42</v>
      </c>
      <c r="C144" s="7">
        <f t="shared" si="2"/>
        <v>-4.2005541156492354E-3</v>
      </c>
    </row>
    <row r="145" spans="1:3" x14ac:dyDescent="0.15">
      <c r="A145" s="5" t="s">
        <v>145</v>
      </c>
      <c r="B145" s="6">
        <v>111.89</v>
      </c>
      <c r="C145" s="7">
        <f t="shared" si="2"/>
        <v>7.8364258692127375E-3</v>
      </c>
    </row>
    <row r="146" spans="1:3" x14ac:dyDescent="0.15">
      <c r="A146" s="5" t="s">
        <v>146</v>
      </c>
      <c r="B146" s="6">
        <v>111.02</v>
      </c>
      <c r="C146" s="7">
        <f t="shared" si="2"/>
        <v>-1.2594458438287548E-3</v>
      </c>
    </row>
    <row r="147" spans="1:3" x14ac:dyDescent="0.15">
      <c r="A147" s="5" t="s">
        <v>147</v>
      </c>
      <c r="B147" s="6">
        <v>111.16</v>
      </c>
      <c r="C147" s="7">
        <f t="shared" si="2"/>
        <v>9.9945484281300789E-3</v>
      </c>
    </row>
    <row r="148" spans="1:3" x14ac:dyDescent="0.15">
      <c r="A148" s="5" t="s">
        <v>148</v>
      </c>
      <c r="B148" s="6">
        <v>110.06</v>
      </c>
      <c r="C148" s="7">
        <f t="shared" si="2"/>
        <v>1.9116977696860271E-3</v>
      </c>
    </row>
    <row r="149" spans="1:3" x14ac:dyDescent="0.15">
      <c r="A149" s="5" t="s">
        <v>149</v>
      </c>
      <c r="B149" s="6">
        <v>109.85</v>
      </c>
      <c r="C149" s="7">
        <f t="shared" si="2"/>
        <v>-2.6756445468237855E-2</v>
      </c>
    </row>
    <row r="150" spans="1:3" x14ac:dyDescent="0.15">
      <c r="A150" s="5" t="s">
        <v>150</v>
      </c>
      <c r="B150" s="6">
        <v>112.87</v>
      </c>
      <c r="C150" s="7">
        <f t="shared" si="2"/>
        <v>6.8688670829617493E-3</v>
      </c>
    </row>
    <row r="151" spans="1:3" x14ac:dyDescent="0.15">
      <c r="A151" s="5" t="s">
        <v>151</v>
      </c>
      <c r="B151" s="6">
        <v>112.1</v>
      </c>
      <c r="C151" s="7">
        <f t="shared" si="2"/>
        <v>5.5615357014711098E-3</v>
      </c>
    </row>
    <row r="152" spans="1:3" x14ac:dyDescent="0.15">
      <c r="A152" s="5" t="s">
        <v>152</v>
      </c>
      <c r="B152" s="6">
        <v>111.48</v>
      </c>
      <c r="C152" s="7">
        <f t="shared" si="2"/>
        <v>-4.0203698740284288E-3</v>
      </c>
    </row>
    <row r="153" spans="1:3" x14ac:dyDescent="0.15">
      <c r="A153" s="5" t="s">
        <v>153</v>
      </c>
      <c r="B153" s="6">
        <v>111.93</v>
      </c>
      <c r="C153" s="7">
        <f t="shared" si="2"/>
        <v>1.1385199240986799E-2</v>
      </c>
    </row>
    <row r="154" spans="1:3" x14ac:dyDescent="0.15">
      <c r="A154" s="5" t="s">
        <v>154</v>
      </c>
      <c r="B154" s="6">
        <v>110.67</v>
      </c>
      <c r="C154" s="7">
        <f t="shared" si="2"/>
        <v>3.1725888324873885E-3</v>
      </c>
    </row>
    <row r="155" spans="1:3" x14ac:dyDescent="0.15">
      <c r="A155" s="5" t="s">
        <v>155</v>
      </c>
      <c r="B155" s="6">
        <v>110.32</v>
      </c>
      <c r="C155" s="7">
        <f t="shared" si="2"/>
        <v>3.5477121804783351E-3</v>
      </c>
    </row>
    <row r="156" spans="1:3" x14ac:dyDescent="0.15">
      <c r="A156" s="5" t="s">
        <v>156</v>
      </c>
      <c r="B156" s="6">
        <v>109.93</v>
      </c>
      <c r="C156" s="7">
        <f t="shared" si="2"/>
        <v>5.8559795040717955E-3</v>
      </c>
    </row>
    <row r="157" spans="1:3" x14ac:dyDescent="0.15">
      <c r="A157" s="5" t="s">
        <v>157</v>
      </c>
      <c r="B157" s="6">
        <v>109.29</v>
      </c>
      <c r="C157" s="7">
        <f t="shared" si="2"/>
        <v>1.4763231197771676E-2</v>
      </c>
    </row>
    <row r="158" spans="1:3" x14ac:dyDescent="0.15">
      <c r="A158" s="5" t="s">
        <v>158</v>
      </c>
      <c r="B158" s="6">
        <v>107.7</v>
      </c>
      <c r="C158" s="7">
        <f t="shared" si="2"/>
        <v>-9.4730065299365451E-3</v>
      </c>
    </row>
    <row r="159" spans="1:3" x14ac:dyDescent="0.15">
      <c r="A159" s="5" t="s">
        <v>159</v>
      </c>
      <c r="B159" s="6">
        <v>108.73</v>
      </c>
      <c r="C159" s="7">
        <f t="shared" si="2"/>
        <v>2.4498256854800893E-2</v>
      </c>
    </row>
    <row r="160" spans="1:3" x14ac:dyDescent="0.15">
      <c r="A160" s="5" t="s">
        <v>160</v>
      </c>
      <c r="B160" s="6">
        <v>106.13</v>
      </c>
      <c r="C160" s="7">
        <f t="shared" si="2"/>
        <v>-1.016601380339488E-2</v>
      </c>
    </row>
    <row r="161" spans="1:3" x14ac:dyDescent="0.15">
      <c r="A161" s="5" t="s">
        <v>161</v>
      </c>
      <c r="B161" s="6">
        <v>107.22</v>
      </c>
      <c r="C161" s="7">
        <f t="shared" si="2"/>
        <v>-4.0966010733452629E-2</v>
      </c>
    </row>
    <row r="162" spans="1:3" x14ac:dyDescent="0.15">
      <c r="A162" s="5" t="s">
        <v>162</v>
      </c>
      <c r="B162" s="6">
        <v>111.8</v>
      </c>
      <c r="C162" s="7">
        <f t="shared" si="2"/>
        <v>1.1490093187369821E-2</v>
      </c>
    </row>
    <row r="163" spans="1:3" x14ac:dyDescent="0.15">
      <c r="A163" s="5" t="s">
        <v>163</v>
      </c>
      <c r="B163" s="6">
        <v>110.53</v>
      </c>
      <c r="C163" s="7">
        <f t="shared" si="2"/>
        <v>1.812743587419563E-3</v>
      </c>
    </row>
    <row r="164" spans="1:3" x14ac:dyDescent="0.15">
      <c r="A164" s="5" t="s">
        <v>164</v>
      </c>
      <c r="B164" s="6">
        <v>110.33</v>
      </c>
      <c r="C164" s="7">
        <f t="shared" si="2"/>
        <v>-1.2264995523724287E-2</v>
      </c>
    </row>
    <row r="165" spans="1:3" x14ac:dyDescent="0.15">
      <c r="A165" s="5" t="s">
        <v>165</v>
      </c>
      <c r="B165" s="6">
        <v>111.7</v>
      </c>
      <c r="C165" s="7">
        <f t="shared" si="2"/>
        <v>1.0859728506787292E-2</v>
      </c>
    </row>
    <row r="166" spans="1:3" x14ac:dyDescent="0.15">
      <c r="A166" s="5" t="s">
        <v>166</v>
      </c>
      <c r="B166" s="6">
        <v>110.5</v>
      </c>
      <c r="C166" s="7">
        <f t="shared" si="2"/>
        <v>5.0936874658904507E-3</v>
      </c>
    </row>
    <row r="167" spans="1:3" x14ac:dyDescent="0.15">
      <c r="A167" s="5" t="s">
        <v>167</v>
      </c>
      <c r="B167" s="6">
        <v>109.94</v>
      </c>
      <c r="C167" s="7">
        <f t="shared" si="2"/>
        <v>1.579968585419933E-2</v>
      </c>
    </row>
    <row r="168" spans="1:3" x14ac:dyDescent="0.15">
      <c r="A168" s="5" t="s">
        <v>168</v>
      </c>
      <c r="B168" s="6">
        <v>108.23</v>
      </c>
      <c r="C168" s="7">
        <f t="shared" si="2"/>
        <v>1.5732000740329433E-3</v>
      </c>
    </row>
    <row r="169" spans="1:3" x14ac:dyDescent="0.15">
      <c r="A169" s="5" t="s">
        <v>169</v>
      </c>
      <c r="B169" s="6">
        <v>108.06</v>
      </c>
      <c r="C169" s="7">
        <f t="shared" si="2"/>
        <v>-6.4736890779615308E-4</v>
      </c>
    </row>
    <row r="170" spans="1:3" x14ac:dyDescent="0.15">
      <c r="A170" s="5" t="s">
        <v>170</v>
      </c>
      <c r="B170" s="6">
        <v>108.13</v>
      </c>
      <c r="C170" s="7">
        <f t="shared" si="2"/>
        <v>1.2642817006930152E-2</v>
      </c>
    </row>
    <row r="171" spans="1:3" x14ac:dyDescent="0.15">
      <c r="A171" s="5" t="s">
        <v>171</v>
      </c>
      <c r="B171" s="6">
        <v>106.78</v>
      </c>
      <c r="C171" s="7">
        <f t="shared" si="2"/>
        <v>3.1942878617061687E-3</v>
      </c>
    </row>
    <row r="172" spans="1:3" x14ac:dyDescent="0.15">
      <c r="A172" s="5" t="s">
        <v>172</v>
      </c>
      <c r="B172" s="6">
        <v>106.44</v>
      </c>
      <c r="C172" s="7">
        <f t="shared" si="2"/>
        <v>-9.3861460484334636E-4</v>
      </c>
    </row>
    <row r="173" spans="1:3" x14ac:dyDescent="0.15">
      <c r="A173" s="5" t="s">
        <v>173</v>
      </c>
      <c r="B173" s="6">
        <v>106.54</v>
      </c>
      <c r="C173" s="7">
        <f t="shared" si="2"/>
        <v>7.5145594589520748E-4</v>
      </c>
    </row>
    <row r="174" spans="1:3" x14ac:dyDescent="0.15">
      <c r="A174" s="5" t="s">
        <v>174</v>
      </c>
      <c r="B174" s="6">
        <v>106.46</v>
      </c>
      <c r="C174" s="7">
        <f t="shared" si="2"/>
        <v>-8.4467386203668227E-4</v>
      </c>
    </row>
    <row r="175" spans="1:3" x14ac:dyDescent="0.15">
      <c r="A175" s="5" t="s">
        <v>175</v>
      </c>
      <c r="B175" s="6">
        <v>106.55</v>
      </c>
      <c r="C175" s="7">
        <f t="shared" si="2"/>
        <v>-4.8566358457083902E-3</v>
      </c>
    </row>
    <row r="176" spans="1:3" x14ac:dyDescent="0.15">
      <c r="A176" s="5" t="s">
        <v>176</v>
      </c>
      <c r="B176" s="6">
        <v>107.07</v>
      </c>
      <c r="C176" s="7">
        <f t="shared" si="2"/>
        <v>-2.794076557697811E-3</v>
      </c>
    </row>
    <row r="177" spans="1:3" x14ac:dyDescent="0.15">
      <c r="A177" s="5" t="s">
        <v>177</v>
      </c>
      <c r="B177" s="6">
        <v>107.37</v>
      </c>
      <c r="C177" s="7">
        <f t="shared" si="2"/>
        <v>3.9270687237027424E-3</v>
      </c>
    </row>
    <row r="178" spans="1:3" x14ac:dyDescent="0.15">
      <c r="A178" s="5" t="s">
        <v>178</v>
      </c>
      <c r="B178" s="6">
        <v>106.95</v>
      </c>
      <c r="C178" s="7">
        <f t="shared" si="2"/>
        <v>1.6441741113856656E-2</v>
      </c>
    </row>
    <row r="179" spans="1:3" x14ac:dyDescent="0.15">
      <c r="A179" s="5" t="s">
        <v>179</v>
      </c>
      <c r="B179" s="6">
        <v>105.22</v>
      </c>
      <c r="C179" s="7">
        <f t="shared" si="2"/>
        <v>-4.9177227160960291E-3</v>
      </c>
    </row>
    <row r="180" spans="1:3" x14ac:dyDescent="0.15">
      <c r="A180" s="5" t="s">
        <v>180</v>
      </c>
      <c r="B180" s="6">
        <v>105.74</v>
      </c>
      <c r="C180" s="7">
        <f t="shared" si="2"/>
        <v>7.623403849818855E-3</v>
      </c>
    </row>
    <row r="181" spans="1:3" x14ac:dyDescent="0.15">
      <c r="A181" s="5" t="s">
        <v>181</v>
      </c>
      <c r="B181" s="6">
        <v>104.94</v>
      </c>
      <c r="C181" s="7">
        <f t="shared" si="2"/>
        <v>9.5301629657873477E-5</v>
      </c>
    </row>
    <row r="182" spans="1:3" x14ac:dyDescent="0.15">
      <c r="A182" s="5" t="s">
        <v>182</v>
      </c>
      <c r="B182" s="6">
        <v>104.93</v>
      </c>
      <c r="C182" s="7">
        <f t="shared" si="2"/>
        <v>-7.4725690503215647E-3</v>
      </c>
    </row>
    <row r="183" spans="1:3" x14ac:dyDescent="0.15">
      <c r="A183" s="5" t="s">
        <v>183</v>
      </c>
      <c r="B183" s="6">
        <v>105.72</v>
      </c>
      <c r="C183" s="7">
        <f t="shared" si="2"/>
        <v>-2.8296547821166085E-3</v>
      </c>
    </row>
    <row r="184" spans="1:3" x14ac:dyDescent="0.15">
      <c r="A184" s="5" t="s">
        <v>184</v>
      </c>
      <c r="B184" s="6">
        <v>106.02</v>
      </c>
      <c r="C184" s="7">
        <f t="shared" si="2"/>
        <v>4.4528659403126891E-3</v>
      </c>
    </row>
    <row r="185" spans="1:3" x14ac:dyDescent="0.15">
      <c r="A185" s="5" t="s">
        <v>185</v>
      </c>
      <c r="B185" s="6">
        <v>105.55</v>
      </c>
      <c r="C185" s="7">
        <f t="shared" si="2"/>
        <v>9.9512008420246101E-3</v>
      </c>
    </row>
    <row r="186" spans="1:3" x14ac:dyDescent="0.15">
      <c r="A186" s="5" t="s">
        <v>186</v>
      </c>
      <c r="B186" s="6">
        <v>104.51</v>
      </c>
      <c r="C186" s="7">
        <f t="shared" si="2"/>
        <v>-8.4440227703984627E-3</v>
      </c>
    </row>
    <row r="187" spans="1:3" x14ac:dyDescent="0.15">
      <c r="A187" s="5" t="s">
        <v>187</v>
      </c>
      <c r="B187" s="6">
        <v>105.4</v>
      </c>
      <c r="C187" s="7">
        <f t="shared" si="2"/>
        <v>6.6457799297459097E-4</v>
      </c>
    </row>
    <row r="188" spans="1:3" x14ac:dyDescent="0.15">
      <c r="A188" s="5" t="s">
        <v>188</v>
      </c>
      <c r="B188" s="6">
        <v>105.33</v>
      </c>
      <c r="C188" s="7">
        <f t="shared" si="2"/>
        <v>-7.5379251860925311E-3</v>
      </c>
    </row>
    <row r="189" spans="1:3" x14ac:dyDescent="0.15">
      <c r="A189" s="5" t="s">
        <v>189</v>
      </c>
      <c r="B189" s="6">
        <v>106.13</v>
      </c>
      <c r="C189" s="7">
        <f t="shared" si="2"/>
        <v>7.3082763857250654E-3</v>
      </c>
    </row>
    <row r="190" spans="1:3" x14ac:dyDescent="0.15">
      <c r="A190" s="5" t="s">
        <v>190</v>
      </c>
      <c r="B190" s="6">
        <v>105.36</v>
      </c>
      <c r="C190" s="7">
        <f t="shared" si="2"/>
        <v>4.1936713686618887E-3</v>
      </c>
    </row>
    <row r="191" spans="1:3" x14ac:dyDescent="0.15">
      <c r="A191" s="5" t="s">
        <v>191</v>
      </c>
      <c r="B191" s="6">
        <v>104.92</v>
      </c>
      <c r="C191" s="7">
        <f t="shared" si="2"/>
        <v>2.1019852082522439E-2</v>
      </c>
    </row>
    <row r="192" spans="1:3" x14ac:dyDescent="0.15">
      <c r="A192" s="5" t="s">
        <v>192</v>
      </c>
      <c r="B192" s="6">
        <v>102.76</v>
      </c>
      <c r="C192" s="7">
        <f t="shared" si="2"/>
        <v>-3.5877048385531962E-3</v>
      </c>
    </row>
    <row r="193" spans="1:3" x14ac:dyDescent="0.15">
      <c r="A193" s="5" t="s">
        <v>193</v>
      </c>
      <c r="B193" s="6">
        <v>103.13</v>
      </c>
      <c r="C193" s="7">
        <f t="shared" si="2"/>
        <v>2.4131082423038741E-2</v>
      </c>
    </row>
    <row r="194" spans="1:3" x14ac:dyDescent="0.15">
      <c r="A194" s="5" t="s">
        <v>194</v>
      </c>
      <c r="B194" s="6">
        <v>100.7</v>
      </c>
      <c r="C194" s="7">
        <f t="shared" si="2"/>
        <v>1.3486312399355826E-2</v>
      </c>
    </row>
    <row r="195" spans="1:3" x14ac:dyDescent="0.15">
      <c r="A195" s="5" t="s">
        <v>195</v>
      </c>
      <c r="B195" s="6">
        <v>99.36</v>
      </c>
      <c r="C195" s="7">
        <f t="shared" ref="C195:C250" si="3">B195/B196-1</f>
        <v>-3.2102728731943087E-3</v>
      </c>
    </row>
    <row r="196" spans="1:3" x14ac:dyDescent="0.15">
      <c r="A196" s="5" t="s">
        <v>196</v>
      </c>
      <c r="B196" s="6">
        <v>99.68</v>
      </c>
      <c r="C196" s="7">
        <f t="shared" si="3"/>
        <v>-8.4551875062169879E-3</v>
      </c>
    </row>
    <row r="197" spans="1:3" x14ac:dyDescent="0.15">
      <c r="A197" s="5" t="s">
        <v>197</v>
      </c>
      <c r="B197" s="6">
        <v>100.53</v>
      </c>
      <c r="C197" s="7">
        <f t="shared" si="3"/>
        <v>-5.7363267728216538E-3</v>
      </c>
    </row>
    <row r="198" spans="1:3" x14ac:dyDescent="0.15">
      <c r="A198" s="5" t="s">
        <v>198</v>
      </c>
      <c r="B198" s="6">
        <v>101.11</v>
      </c>
      <c r="C198" s="7">
        <f t="shared" si="3"/>
        <v>-8.336602589250619E-3</v>
      </c>
    </row>
    <row r="199" spans="1:3" x14ac:dyDescent="0.15">
      <c r="A199" s="5" t="s">
        <v>199</v>
      </c>
      <c r="B199" s="6">
        <v>101.96</v>
      </c>
      <c r="C199" s="7">
        <f t="shared" si="3"/>
        <v>-8.556981719175516E-3</v>
      </c>
    </row>
    <row r="200" spans="1:3" x14ac:dyDescent="0.15">
      <c r="A200" s="5" t="s">
        <v>200</v>
      </c>
      <c r="B200" s="6">
        <v>102.84</v>
      </c>
      <c r="C200" s="7">
        <f t="shared" si="3"/>
        <v>0</v>
      </c>
    </row>
    <row r="201" spans="1:3" x14ac:dyDescent="0.15">
      <c r="A201" s="5" t="s">
        <v>201</v>
      </c>
      <c r="B201" s="6">
        <v>102.84</v>
      </c>
      <c r="C201" s="7">
        <f t="shared" si="3"/>
        <v>2.6323486399533191E-3</v>
      </c>
    </row>
    <row r="202" spans="1:3" x14ac:dyDescent="0.15">
      <c r="A202" s="5" t="s">
        <v>202</v>
      </c>
      <c r="B202" s="6">
        <v>102.57</v>
      </c>
      <c r="C202" s="7">
        <f t="shared" si="3"/>
        <v>-1.1685655857435195E-3</v>
      </c>
    </row>
    <row r="203" spans="1:3" x14ac:dyDescent="0.15">
      <c r="A203" s="5" t="s">
        <v>203</v>
      </c>
      <c r="B203" s="6">
        <v>102.69</v>
      </c>
      <c r="C203" s="7">
        <f t="shared" si="3"/>
        <v>-5.1346638248401799E-3</v>
      </c>
    </row>
    <row r="204" spans="1:3" x14ac:dyDescent="0.15">
      <c r="A204" s="5" t="s">
        <v>204</v>
      </c>
      <c r="B204" s="6">
        <v>103.22</v>
      </c>
      <c r="C204" s="7">
        <f t="shared" si="3"/>
        <v>-8.7116445649015883E-4</v>
      </c>
    </row>
    <row r="205" spans="1:3" x14ac:dyDescent="0.15">
      <c r="A205" s="5" t="s">
        <v>205</v>
      </c>
      <c r="B205" s="6">
        <v>103.31</v>
      </c>
      <c r="C205" s="7">
        <f t="shared" si="3"/>
        <v>1.0267944455309985E-2</v>
      </c>
    </row>
    <row r="206" spans="1:3" x14ac:dyDescent="0.15">
      <c r="A206" s="5" t="s">
        <v>206</v>
      </c>
      <c r="B206" s="6">
        <v>102.26</v>
      </c>
      <c r="C206" s="7">
        <f t="shared" si="3"/>
        <v>1.5670910871694588E-3</v>
      </c>
    </row>
    <row r="207" spans="1:3" x14ac:dyDescent="0.15">
      <c r="A207" s="5" t="s">
        <v>207</v>
      </c>
      <c r="B207" s="6">
        <v>102.1</v>
      </c>
      <c r="C207" s="7">
        <f t="shared" si="3"/>
        <v>1.8860393174333856E-2</v>
      </c>
    </row>
    <row r="208" spans="1:3" x14ac:dyDescent="0.15">
      <c r="A208" s="5" t="s">
        <v>208</v>
      </c>
      <c r="B208" s="6">
        <v>100.21</v>
      </c>
      <c r="C208" s="7">
        <f t="shared" si="3"/>
        <v>6.1244979919679032E-3</v>
      </c>
    </row>
    <row r="209" spans="1:3" x14ac:dyDescent="0.15">
      <c r="A209" s="5" t="s">
        <v>209</v>
      </c>
      <c r="B209" s="6">
        <v>99.6</v>
      </c>
      <c r="C209" s="7">
        <f t="shared" si="3"/>
        <v>5.3497527001109546E-3</v>
      </c>
    </row>
    <row r="210" spans="1:3" x14ac:dyDescent="0.15">
      <c r="A210" s="5" t="s">
        <v>210</v>
      </c>
      <c r="B210" s="6">
        <v>99.07</v>
      </c>
      <c r="C210" s="7">
        <f t="shared" si="3"/>
        <v>1.3711245267573835E-2</v>
      </c>
    </row>
    <row r="211" spans="1:3" x14ac:dyDescent="0.15">
      <c r="A211" s="5" t="s">
        <v>211</v>
      </c>
      <c r="B211" s="6">
        <v>97.73</v>
      </c>
      <c r="C211" s="7">
        <f t="shared" si="3"/>
        <v>4.7291045543333965E-3</v>
      </c>
    </row>
    <row r="212" spans="1:3" x14ac:dyDescent="0.15">
      <c r="A212" s="5" t="s">
        <v>212</v>
      </c>
      <c r="B212" s="6">
        <v>97.27</v>
      </c>
      <c r="C212" s="7">
        <f t="shared" si="3"/>
        <v>-7.191288267928142E-4</v>
      </c>
    </row>
    <row r="213" spans="1:3" x14ac:dyDescent="0.15">
      <c r="A213" s="5" t="s">
        <v>213</v>
      </c>
      <c r="B213" s="6">
        <v>97.34</v>
      </c>
      <c r="C213" s="7">
        <f t="shared" si="3"/>
        <v>-1.6410256410256396E-3</v>
      </c>
    </row>
    <row r="214" spans="1:3" x14ac:dyDescent="0.15">
      <c r="A214" s="5" t="s">
        <v>214</v>
      </c>
      <c r="B214" s="6">
        <v>97.5</v>
      </c>
      <c r="C214" s="7">
        <f t="shared" si="3"/>
        <v>3.8093277051374219E-3</v>
      </c>
    </row>
    <row r="215" spans="1:3" x14ac:dyDescent="0.15">
      <c r="A215" s="5" t="s">
        <v>215</v>
      </c>
      <c r="B215" s="6">
        <v>97.13</v>
      </c>
      <c r="C215" s="7">
        <f t="shared" si="3"/>
        <v>4.1198887630033987E-4</v>
      </c>
    </row>
    <row r="216" spans="1:3" x14ac:dyDescent="0.15">
      <c r="A216" s="5" t="s">
        <v>216</v>
      </c>
      <c r="B216" s="6">
        <v>97.09</v>
      </c>
      <c r="C216" s="7">
        <f t="shared" si="3"/>
        <v>-3.5919540229883973E-3</v>
      </c>
    </row>
    <row r="217" spans="1:3" x14ac:dyDescent="0.15">
      <c r="A217" s="5" t="s">
        <v>217</v>
      </c>
      <c r="B217" s="6">
        <v>97.44</v>
      </c>
      <c r="C217" s="7">
        <f t="shared" si="3"/>
        <v>-1.6353725015142428E-2</v>
      </c>
    </row>
    <row r="218" spans="1:3" x14ac:dyDescent="0.15">
      <c r="A218" s="5" t="s">
        <v>218</v>
      </c>
      <c r="B218" s="6">
        <v>99.06</v>
      </c>
      <c r="C218" s="7">
        <f t="shared" si="3"/>
        <v>7.2191154041689742E-3</v>
      </c>
    </row>
    <row r="219" spans="1:3" x14ac:dyDescent="0.15">
      <c r="A219" s="5" t="s">
        <v>219</v>
      </c>
      <c r="B219" s="6">
        <v>98.35</v>
      </c>
      <c r="C219" s="7">
        <f t="shared" si="3"/>
        <v>1.0999177631578982E-2</v>
      </c>
    </row>
    <row r="220" spans="1:3" x14ac:dyDescent="0.15">
      <c r="A220" s="5" t="s">
        <v>220</v>
      </c>
      <c r="B220" s="6">
        <v>97.28</v>
      </c>
      <c r="C220" s="7">
        <f t="shared" si="3"/>
        <v>2.270815811606397E-2</v>
      </c>
    </row>
    <row r="221" spans="1:3" x14ac:dyDescent="0.15">
      <c r="A221" s="5" t="s">
        <v>221</v>
      </c>
      <c r="B221" s="6">
        <v>95.12</v>
      </c>
      <c r="C221" s="7">
        <f t="shared" si="3"/>
        <v>8.0542602797795126E-3</v>
      </c>
    </row>
    <row r="222" spans="1:3" x14ac:dyDescent="0.15">
      <c r="A222" s="5" t="s">
        <v>222</v>
      </c>
      <c r="B222" s="6">
        <v>94.36</v>
      </c>
      <c r="C222" s="7">
        <f t="shared" si="3"/>
        <v>1.9336718159230992E-2</v>
      </c>
    </row>
    <row r="223" spans="1:3" x14ac:dyDescent="0.15">
      <c r="A223" s="5" t="s">
        <v>223</v>
      </c>
      <c r="B223" s="6">
        <v>92.57</v>
      </c>
      <c r="C223" s="7">
        <f t="shared" si="3"/>
        <v>-5.4791577137945913E-3</v>
      </c>
    </row>
    <row r="224" spans="1:3" x14ac:dyDescent="0.15">
      <c r="A224" s="5" t="s">
        <v>224</v>
      </c>
      <c r="B224" s="6">
        <v>93.08</v>
      </c>
      <c r="C224" s="7">
        <f t="shared" si="3"/>
        <v>-1.2875536480687622E-3</v>
      </c>
    </row>
    <row r="225" spans="1:3" x14ac:dyDescent="0.15">
      <c r="A225" s="5" t="s">
        <v>225</v>
      </c>
      <c r="B225" s="6">
        <v>93.2</v>
      </c>
      <c r="C225" s="7">
        <f t="shared" si="3"/>
        <v>-1.2816438936553265E-2</v>
      </c>
    </row>
    <row r="226" spans="1:3" x14ac:dyDescent="0.15">
      <c r="A226" s="5" t="s">
        <v>226</v>
      </c>
      <c r="B226" s="6">
        <v>94.41</v>
      </c>
      <c r="C226" s="7">
        <f t="shared" si="3"/>
        <v>9.5166809238664829E-3</v>
      </c>
    </row>
    <row r="227" spans="1:3" x14ac:dyDescent="0.15">
      <c r="A227" s="5" t="s">
        <v>227</v>
      </c>
      <c r="B227" s="6">
        <v>93.52</v>
      </c>
      <c r="C227" s="7">
        <f t="shared" si="3"/>
        <v>-8.6919652321391094E-3</v>
      </c>
    </row>
    <row r="228" spans="1:3" x14ac:dyDescent="0.15">
      <c r="A228" s="5" t="s">
        <v>228</v>
      </c>
      <c r="B228" s="6">
        <v>94.34</v>
      </c>
      <c r="C228" s="7">
        <f t="shared" si="3"/>
        <v>-4.2381860563667217E-4</v>
      </c>
    </row>
    <row r="229" spans="1:3" x14ac:dyDescent="0.15">
      <c r="A229" s="5" t="s">
        <v>229</v>
      </c>
      <c r="B229" s="6">
        <v>94.38</v>
      </c>
      <c r="C229" s="7">
        <f t="shared" si="3"/>
        <v>-1.4925373134328401E-2</v>
      </c>
    </row>
    <row r="230" spans="1:3" x14ac:dyDescent="0.15">
      <c r="A230" s="5" t="s">
        <v>230</v>
      </c>
      <c r="B230" s="6">
        <v>95.81</v>
      </c>
      <c r="C230" s="7">
        <f t="shared" si="3"/>
        <v>3.4562211981565838E-3</v>
      </c>
    </row>
    <row r="231" spans="1:3" x14ac:dyDescent="0.15">
      <c r="A231" s="5" t="s">
        <v>231</v>
      </c>
      <c r="B231" s="6">
        <v>95.48</v>
      </c>
      <c r="C231" s="7">
        <f t="shared" si="3"/>
        <v>-3.2362459546926292E-3</v>
      </c>
    </row>
    <row r="232" spans="1:3" x14ac:dyDescent="0.15">
      <c r="A232" s="5" t="s">
        <v>232</v>
      </c>
      <c r="B232" s="6">
        <v>95.79</v>
      </c>
      <c r="C232" s="7">
        <f t="shared" si="3"/>
        <v>-1.1353080813293337E-2</v>
      </c>
    </row>
    <row r="233" spans="1:3" x14ac:dyDescent="0.15">
      <c r="A233" s="5" t="s">
        <v>233</v>
      </c>
      <c r="B233" s="6">
        <v>96.89</v>
      </c>
      <c r="C233" s="7">
        <f t="shared" si="3"/>
        <v>2.6703401504715396E-2</v>
      </c>
    </row>
    <row r="234" spans="1:3" x14ac:dyDescent="0.15">
      <c r="A234" s="5" t="s">
        <v>234</v>
      </c>
      <c r="B234" s="6">
        <v>94.37</v>
      </c>
      <c r="C234" s="7">
        <f t="shared" si="3"/>
        <v>-4.236839317868224E-4</v>
      </c>
    </row>
    <row r="235" spans="1:3" x14ac:dyDescent="0.15">
      <c r="A235" s="5" t="s">
        <v>235</v>
      </c>
      <c r="B235" s="6">
        <v>94.41</v>
      </c>
      <c r="C235" s="7">
        <f t="shared" si="3"/>
        <v>-1.5228955877751194E-2</v>
      </c>
    </row>
    <row r="236" spans="1:3" x14ac:dyDescent="0.15">
      <c r="A236" s="5" t="s">
        <v>236</v>
      </c>
      <c r="B236" s="6">
        <v>95.87</v>
      </c>
      <c r="C236" s="7">
        <f t="shared" si="3"/>
        <v>-8.890726765222734E-3</v>
      </c>
    </row>
    <row r="237" spans="1:3" x14ac:dyDescent="0.15">
      <c r="A237" s="5" t="s">
        <v>237</v>
      </c>
      <c r="B237" s="6">
        <v>96.73</v>
      </c>
      <c r="C237" s="7">
        <f t="shared" si="3"/>
        <v>8.8652482269504507E-3</v>
      </c>
    </row>
    <row r="238" spans="1:3" x14ac:dyDescent="0.15">
      <c r="A238" s="5" t="s">
        <v>238</v>
      </c>
      <c r="B238" s="6">
        <v>95.88</v>
      </c>
      <c r="C238" s="7">
        <f t="shared" si="3"/>
        <v>6.4028550435604181E-3</v>
      </c>
    </row>
    <row r="239" spans="1:3" x14ac:dyDescent="0.15">
      <c r="A239" s="5" t="s">
        <v>239</v>
      </c>
      <c r="B239" s="6">
        <v>95.27</v>
      </c>
      <c r="C239" s="7">
        <f t="shared" si="3"/>
        <v>-4.8051812389011683E-3</v>
      </c>
    </row>
    <row r="240" spans="1:3" x14ac:dyDescent="0.15">
      <c r="A240" s="5" t="s">
        <v>240</v>
      </c>
      <c r="B240" s="6">
        <v>95.73</v>
      </c>
      <c r="C240" s="7">
        <f t="shared" si="3"/>
        <v>-5.1958848591915352E-3</v>
      </c>
    </row>
    <row r="241" spans="1:3" x14ac:dyDescent="0.15">
      <c r="A241" s="5" t="s">
        <v>241</v>
      </c>
      <c r="B241" s="6">
        <v>96.23</v>
      </c>
      <c r="C241" s="7">
        <f t="shared" si="3"/>
        <v>1.5611990008326249E-3</v>
      </c>
    </row>
    <row r="242" spans="1:3" x14ac:dyDescent="0.15">
      <c r="A242" s="5" t="s">
        <v>242</v>
      </c>
      <c r="B242" s="6">
        <v>96.08</v>
      </c>
      <c r="C242" s="7">
        <f t="shared" si="3"/>
        <v>3.1233732431035222E-4</v>
      </c>
    </row>
    <row r="243" spans="1:3" x14ac:dyDescent="0.15">
      <c r="A243" s="5" t="s">
        <v>243</v>
      </c>
      <c r="B243" s="6">
        <v>96.05</v>
      </c>
      <c r="C243" s="7">
        <f t="shared" si="3"/>
        <v>-2.8031561461793197E-3</v>
      </c>
    </row>
    <row r="244" spans="1:3" x14ac:dyDescent="0.15">
      <c r="A244" s="5" t="s">
        <v>244</v>
      </c>
      <c r="B244" s="6">
        <v>96.32</v>
      </c>
      <c r="C244" s="7">
        <f t="shared" si="3"/>
        <v>4.170141784820558E-3</v>
      </c>
    </row>
    <row r="245" spans="1:3" x14ac:dyDescent="0.15">
      <c r="A245" s="5" t="s">
        <v>245</v>
      </c>
      <c r="B245" s="6">
        <v>95.92</v>
      </c>
      <c r="C245" s="7">
        <f t="shared" si="3"/>
        <v>-1.3878893800760683E-2</v>
      </c>
    </row>
    <row r="246" spans="1:3" x14ac:dyDescent="0.15">
      <c r="A246" s="5" t="s">
        <v>246</v>
      </c>
      <c r="B246" s="6">
        <v>97.27</v>
      </c>
      <c r="C246" s="7">
        <f t="shared" si="3"/>
        <v>-8.7638846428207406E-3</v>
      </c>
    </row>
    <row r="247" spans="1:3" x14ac:dyDescent="0.15">
      <c r="A247" s="5" t="s">
        <v>247</v>
      </c>
      <c r="B247" s="6">
        <v>98.13</v>
      </c>
      <c r="C247" s="7">
        <f t="shared" si="3"/>
        <v>-8.787878787878789E-3</v>
      </c>
    </row>
    <row r="248" spans="1:3" x14ac:dyDescent="0.15">
      <c r="A248" s="5" t="s">
        <v>248</v>
      </c>
      <c r="B248" s="6">
        <v>99</v>
      </c>
      <c r="C248" s="7">
        <f t="shared" si="3"/>
        <v>-7.717750826901848E-3</v>
      </c>
    </row>
    <row r="249" spans="1:3" x14ac:dyDescent="0.15">
      <c r="A249" s="5" t="s">
        <v>249</v>
      </c>
      <c r="B249" s="6">
        <v>99.77</v>
      </c>
      <c r="C249" s="7">
        <f t="shared" si="3"/>
        <v>-1.5783762454375183E-2</v>
      </c>
    </row>
    <row r="250" spans="1:3" x14ac:dyDescent="0.15">
      <c r="A250" s="5" t="s">
        <v>250</v>
      </c>
      <c r="B250" s="6">
        <v>101.37</v>
      </c>
      <c r="C250" s="7" t="e">
        <f t="shared" si="3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990F-8C5D-204D-A94A-DC48A10D115C}">
  <dimension ref="A1:I250"/>
  <sheetViews>
    <sheetView workbookViewId="0">
      <selection activeCell="E17" sqref="E17"/>
    </sheetView>
  </sheetViews>
  <sheetFormatPr baseColWidth="10" defaultRowHeight="13" x14ac:dyDescent="0.15"/>
  <cols>
    <col min="5" max="5" width="34.33203125" customWidth="1"/>
    <col min="6" max="6" width="12.33203125" bestFit="1" customWidth="1"/>
    <col min="7" max="7" width="11.6640625" bestFit="1" customWidth="1"/>
  </cols>
  <sheetData>
    <row r="1" spans="1:9" ht="14" x14ac:dyDescent="0.15">
      <c r="A1" s="15" t="s">
        <v>259</v>
      </c>
      <c r="B1" s="15" t="s">
        <v>260</v>
      </c>
      <c r="C1" s="15" t="s">
        <v>261</v>
      </c>
      <c r="G1" s="15" t="s">
        <v>286</v>
      </c>
      <c r="H1" s="15" t="s">
        <v>260</v>
      </c>
      <c r="I1" s="15" t="s">
        <v>261</v>
      </c>
    </row>
    <row r="2" spans="1:9" x14ac:dyDescent="0.15">
      <c r="A2" s="3" t="s">
        <v>2</v>
      </c>
      <c r="B2" s="4">
        <v>34.15</v>
      </c>
      <c r="C2" s="4">
        <v>265.24</v>
      </c>
      <c r="G2" s="31">
        <f>$F$12*(($F$13*H2)+($F$14*I2))</f>
        <v>1707.1867579617622</v>
      </c>
      <c r="H2" s="8">
        <v>3.1722054380664666E-2</v>
      </c>
      <c r="I2">
        <v>8.7088800152121948E-3</v>
      </c>
    </row>
    <row r="3" spans="1:9" ht="14" x14ac:dyDescent="0.15">
      <c r="A3" s="5" t="s">
        <v>3</v>
      </c>
      <c r="B3" s="6">
        <v>33.1</v>
      </c>
      <c r="C3" s="6">
        <v>262.95</v>
      </c>
      <c r="E3" s="15" t="s">
        <v>262</v>
      </c>
      <c r="G3" s="31">
        <f t="shared" ref="G3:G66" si="0">$F$12*(($F$13*H3)+($F$14*I3))</f>
        <v>-1159.0367445091595</v>
      </c>
      <c r="H3" s="8">
        <v>-3.3294392523364524E-2</v>
      </c>
      <c r="I3">
        <v>7.9926923955242479E-4</v>
      </c>
    </row>
    <row r="4" spans="1:9" ht="14" x14ac:dyDescent="0.15">
      <c r="A4" s="5" t="s">
        <v>4</v>
      </c>
      <c r="B4" s="6">
        <v>34.24</v>
      </c>
      <c r="C4" s="6">
        <v>262.74</v>
      </c>
      <c r="E4" s="15" t="s">
        <v>263</v>
      </c>
      <c r="G4" s="31">
        <f t="shared" si="0"/>
        <v>543.94609474245783</v>
      </c>
      <c r="H4" s="8">
        <v>2.7611044417767072E-2</v>
      </c>
      <c r="I4">
        <v>-7.2170791611561036E-3</v>
      </c>
    </row>
    <row r="5" spans="1:9" x14ac:dyDescent="0.15">
      <c r="A5" s="5" t="s">
        <v>5</v>
      </c>
      <c r="B5" s="6">
        <v>33.32</v>
      </c>
      <c r="C5" s="6">
        <v>264.64999999999998</v>
      </c>
      <c r="G5" s="31">
        <f t="shared" si="0"/>
        <v>-3029.0871554921632</v>
      </c>
      <c r="H5" s="8">
        <v>-3.0831878999418305E-2</v>
      </c>
      <c r="I5">
        <v>-2.998204009822969E-2</v>
      </c>
    </row>
    <row r="6" spans="1:9" ht="28" x14ac:dyDescent="0.15">
      <c r="A6" s="5" t="s">
        <v>6</v>
      </c>
      <c r="B6" s="6">
        <v>34.380000000000003</v>
      </c>
      <c r="C6" s="6">
        <v>272.83</v>
      </c>
      <c r="E6" t="s">
        <v>264</v>
      </c>
      <c r="G6" s="31">
        <f t="shared" si="0"/>
        <v>836.57379927512159</v>
      </c>
      <c r="H6" s="8">
        <v>2.624671916010568E-3</v>
      </c>
      <c r="I6">
        <v>1.1642997515665998E-2</v>
      </c>
    </row>
    <row r="7" spans="1:9" ht="14" x14ac:dyDescent="0.15">
      <c r="A7" s="5" t="s">
        <v>7</v>
      </c>
      <c r="B7" s="6">
        <v>34.29</v>
      </c>
      <c r="C7" s="6">
        <v>269.69</v>
      </c>
      <c r="E7" t="s">
        <v>265</v>
      </c>
      <c r="G7" s="31">
        <f t="shared" si="0"/>
        <v>1802.5824707009808</v>
      </c>
      <c r="H7" s="8">
        <v>1.2998522895125486E-2</v>
      </c>
      <c r="I7">
        <v>2.0895635386304123E-2</v>
      </c>
    </row>
    <row r="8" spans="1:9" ht="14" x14ac:dyDescent="0.15">
      <c r="A8" s="5" t="s">
        <v>8</v>
      </c>
      <c r="B8" s="6">
        <v>33.85</v>
      </c>
      <c r="C8" s="6">
        <v>264.17</v>
      </c>
      <c r="E8" t="s">
        <v>266</v>
      </c>
      <c r="G8" s="31">
        <f t="shared" si="0"/>
        <v>-260.92674260213528</v>
      </c>
      <c r="H8" s="8">
        <v>-1.1101373064563158E-2</v>
      </c>
      <c r="I8">
        <v>2.2384095910161772E-3</v>
      </c>
    </row>
    <row r="9" spans="1:9" x14ac:dyDescent="0.15">
      <c r="A9" s="5" t="s">
        <v>9</v>
      </c>
      <c r="B9" s="6">
        <v>34.229999999999997</v>
      </c>
      <c r="C9" s="6">
        <v>263.58</v>
      </c>
      <c r="G9" s="31">
        <f t="shared" si="0"/>
        <v>-1348.8155961340099</v>
      </c>
      <c r="H9" s="8">
        <v>7.9505300353355235E-3</v>
      </c>
      <c r="I9">
        <v>-2.572632512752282E-2</v>
      </c>
    </row>
    <row r="10" spans="1:9" ht="14" thickBot="1" x14ac:dyDescent="0.2">
      <c r="A10" s="5" t="s">
        <v>10</v>
      </c>
      <c r="B10" s="6">
        <v>33.96</v>
      </c>
      <c r="C10" s="6">
        <v>270.54000000000002</v>
      </c>
      <c r="G10" s="31">
        <f t="shared" si="0"/>
        <v>1104.20410319853</v>
      </c>
      <c r="H10" s="8">
        <v>1.4639976097998275E-2</v>
      </c>
      <c r="I10">
        <v>8.9881773766458117E-3</v>
      </c>
    </row>
    <row r="11" spans="1:9" x14ac:dyDescent="0.15">
      <c r="A11" s="5" t="s">
        <v>11</v>
      </c>
      <c r="B11" s="6">
        <v>33.47</v>
      </c>
      <c r="C11" s="6">
        <v>268.13</v>
      </c>
      <c r="E11" s="18" t="s">
        <v>254</v>
      </c>
      <c r="F11" s="19"/>
      <c r="G11" s="31">
        <f t="shared" si="0"/>
        <v>710.61432288719902</v>
      </c>
      <c r="H11" s="8">
        <v>0</v>
      </c>
      <c r="I11">
        <v>1.1162650375230898E-2</v>
      </c>
    </row>
    <row r="12" spans="1:9" x14ac:dyDescent="0.15">
      <c r="A12" s="5" t="s">
        <v>12</v>
      </c>
      <c r="B12" s="6">
        <v>33.47</v>
      </c>
      <c r="C12" s="6">
        <v>265.17</v>
      </c>
      <c r="E12" s="20" t="s">
        <v>253</v>
      </c>
      <c r="F12" s="21">
        <v>100000</v>
      </c>
      <c r="G12" s="31">
        <f t="shared" si="0"/>
        <v>-109.37524572266358</v>
      </c>
      <c r="H12" s="8">
        <v>-1.491646778043032E-3</v>
      </c>
      <c r="I12">
        <v>-8.6661642803298466E-4</v>
      </c>
    </row>
    <row r="13" spans="1:9" x14ac:dyDescent="0.15">
      <c r="A13" s="5" t="s">
        <v>13</v>
      </c>
      <c r="B13" s="6">
        <v>33.520000000000003</v>
      </c>
      <c r="C13" s="6">
        <v>265.39999999999998</v>
      </c>
      <c r="E13" s="20" t="s">
        <v>281</v>
      </c>
      <c r="F13" s="22">
        <v>0.3634</v>
      </c>
      <c r="G13" s="31">
        <f t="shared" si="0"/>
        <v>205.17379791295627</v>
      </c>
      <c r="H13" s="17">
        <v>-7.9905297425272304E-3</v>
      </c>
      <c r="I13">
        <v>7.7843174482625788E-3</v>
      </c>
    </row>
    <row r="14" spans="1:9" x14ac:dyDescent="0.15">
      <c r="A14" s="5" t="s">
        <v>14</v>
      </c>
      <c r="B14" s="6">
        <v>33.79</v>
      </c>
      <c r="C14" s="6">
        <v>263.35000000000002</v>
      </c>
      <c r="E14" s="23" t="s">
        <v>282</v>
      </c>
      <c r="F14" s="24">
        <v>0.63660000000000005</v>
      </c>
      <c r="G14" s="31">
        <f t="shared" si="0"/>
        <v>-537.75624617411745</v>
      </c>
      <c r="H14" s="17">
        <v>-1.5729682493445973E-2</v>
      </c>
      <c r="I14">
        <v>5.3189468485248526E-4</v>
      </c>
    </row>
    <row r="15" spans="1:9" x14ac:dyDescent="0.15">
      <c r="A15" s="5" t="s">
        <v>15</v>
      </c>
      <c r="B15" s="6">
        <v>34.33</v>
      </c>
      <c r="C15" s="6">
        <v>263.20999999999998</v>
      </c>
      <c r="E15" s="25" t="s">
        <v>285</v>
      </c>
      <c r="F15" s="29">
        <v>95</v>
      </c>
      <c r="G15" s="31">
        <f t="shared" si="0"/>
        <v>-942.82943159954641</v>
      </c>
      <c r="H15" s="17">
        <v>2.3248882265275661E-2</v>
      </c>
      <c r="I15">
        <v>-2.8081900928678349E-2</v>
      </c>
    </row>
    <row r="16" spans="1:9" x14ac:dyDescent="0.15">
      <c r="A16" s="5" t="s">
        <v>16</v>
      </c>
      <c r="B16" s="6">
        <v>33.549999999999997</v>
      </c>
      <c r="C16" s="6">
        <v>270.815</v>
      </c>
      <c r="E16" s="33" t="s">
        <v>252</v>
      </c>
      <c r="F16" s="32">
        <f>_xlfn.PERCENTILE.INC(G2:G249, 0.05)</f>
        <v>-1337.0866994158546</v>
      </c>
      <c r="G16" s="31">
        <f t="shared" si="0"/>
        <v>1442.3887088988586</v>
      </c>
      <c r="H16" s="17">
        <v>1.7915795759926301E-3</v>
      </c>
      <c r="I16">
        <v>2.1634978119812853E-2</v>
      </c>
    </row>
    <row r="17" spans="1:9" x14ac:dyDescent="0.15">
      <c r="A17" s="5" t="s">
        <v>17</v>
      </c>
      <c r="B17" s="6">
        <v>33.49</v>
      </c>
      <c r="C17" s="6">
        <v>265.08</v>
      </c>
      <c r="E17" s="34"/>
      <c r="F17" s="35"/>
      <c r="G17" s="31">
        <f t="shared" si="0"/>
        <v>2949.9552119840582</v>
      </c>
      <c r="H17" s="17">
        <v>1.3926733272782377E-2</v>
      </c>
      <c r="I17">
        <v>3.8389219680351028E-2</v>
      </c>
    </row>
    <row r="18" spans="1:9" x14ac:dyDescent="0.15">
      <c r="A18" s="5" t="s">
        <v>18</v>
      </c>
      <c r="B18" s="6">
        <v>33.03</v>
      </c>
      <c r="C18" s="6">
        <v>255.28</v>
      </c>
      <c r="E18" s="34"/>
      <c r="F18" s="36"/>
      <c r="G18" s="31">
        <f t="shared" si="0"/>
        <v>-984.04858243150136</v>
      </c>
      <c r="H18" s="17">
        <v>-3.9203860072375418E-3</v>
      </c>
      <c r="I18">
        <v>-1.3219945883262474E-2</v>
      </c>
    </row>
    <row r="19" spans="1:9" x14ac:dyDescent="0.15">
      <c r="A19" s="5" t="s">
        <v>19</v>
      </c>
      <c r="B19" s="6">
        <v>33.159999999999997</v>
      </c>
      <c r="C19" s="6">
        <v>258.7</v>
      </c>
      <c r="E19" s="36"/>
      <c r="F19" s="36"/>
      <c r="G19" s="31">
        <f t="shared" si="0"/>
        <v>227.61090826373189</v>
      </c>
      <c r="H19" s="17">
        <v>-1.3388872359416881E-2</v>
      </c>
      <c r="I19">
        <v>1.1218387210256697E-2</v>
      </c>
    </row>
    <row r="20" spans="1:9" x14ac:dyDescent="0.15">
      <c r="A20" s="5" t="s">
        <v>20</v>
      </c>
      <c r="B20" s="6">
        <v>33.61</v>
      </c>
      <c r="C20" s="6">
        <v>255.83</v>
      </c>
      <c r="G20" s="31">
        <f t="shared" si="0"/>
        <v>2685.8869001998355</v>
      </c>
      <c r="H20" s="17">
        <v>5.6852184320765886E-3</v>
      </c>
      <c r="I20">
        <v>3.8945743989603709E-2</v>
      </c>
    </row>
    <row r="21" spans="1:9" x14ac:dyDescent="0.15">
      <c r="A21" s="5" t="s">
        <v>21</v>
      </c>
      <c r="B21" s="6">
        <v>33.42</v>
      </c>
      <c r="C21" s="6">
        <v>246.24</v>
      </c>
      <c r="G21" s="31">
        <f t="shared" si="0"/>
        <v>-206.87614742278009</v>
      </c>
      <c r="H21" s="8">
        <v>8.9847259658593082E-4</v>
      </c>
      <c r="I21">
        <v>-3.7625925476392208E-3</v>
      </c>
    </row>
    <row r="22" spans="1:9" x14ac:dyDescent="0.15">
      <c r="A22" s="5" t="s">
        <v>22</v>
      </c>
      <c r="B22" s="6">
        <v>33.39</v>
      </c>
      <c r="C22" s="6">
        <v>247.17</v>
      </c>
      <c r="G22" s="31">
        <f t="shared" si="0"/>
        <v>2113.9006200672584</v>
      </c>
      <c r="H22" s="8">
        <v>2.3919043238270543E-2</v>
      </c>
      <c r="I22">
        <v>1.955203563915342E-2</v>
      </c>
    </row>
    <row r="23" spans="1:9" x14ac:dyDescent="0.15">
      <c r="A23" s="5" t="s">
        <v>23</v>
      </c>
      <c r="B23" s="6">
        <v>32.61</v>
      </c>
      <c r="C23" s="6">
        <v>242.43</v>
      </c>
      <c r="G23" s="31">
        <f t="shared" si="0"/>
        <v>1614.1729543334666</v>
      </c>
      <c r="H23" s="8">
        <v>6.1709348966370037E-3</v>
      </c>
      <c r="I23">
        <v>2.1833508956796699E-2</v>
      </c>
    </row>
    <row r="24" spans="1:9" x14ac:dyDescent="0.15">
      <c r="A24" s="5" t="s">
        <v>24</v>
      </c>
      <c r="B24" s="6">
        <v>32.409999999999997</v>
      </c>
      <c r="C24" s="6">
        <v>237.25</v>
      </c>
      <c r="G24" s="31">
        <f t="shared" si="0"/>
        <v>-2858.635438395982</v>
      </c>
      <c r="H24" s="8">
        <v>-7.2409845449341814E-2</v>
      </c>
      <c r="I24">
        <v>-3.5699286014279075E-3</v>
      </c>
    </row>
    <row r="25" spans="1:9" x14ac:dyDescent="0.15">
      <c r="A25" s="5" t="s">
        <v>25</v>
      </c>
      <c r="B25" s="6">
        <v>34.94</v>
      </c>
      <c r="C25" s="6">
        <v>238.1</v>
      </c>
      <c r="G25" s="31">
        <f t="shared" si="0"/>
        <v>909.3258314849046</v>
      </c>
      <c r="H25" s="8">
        <v>-1.3551665725578865E-2</v>
      </c>
      <c r="I25">
        <v>2.2020002575438902E-2</v>
      </c>
    </row>
    <row r="26" spans="1:9" x14ac:dyDescent="0.15">
      <c r="A26" s="5" t="s">
        <v>26</v>
      </c>
      <c r="B26" s="6">
        <v>35.42</v>
      </c>
      <c r="C26" s="6">
        <v>232.97</v>
      </c>
      <c r="G26" s="31">
        <f t="shared" si="0"/>
        <v>-574.16548575970205</v>
      </c>
      <c r="H26" s="8">
        <v>-5.3355798932883669E-3</v>
      </c>
      <c r="I26">
        <v>-5.9734607671630968E-3</v>
      </c>
    </row>
    <row r="27" spans="1:9" x14ac:dyDescent="0.15">
      <c r="A27" s="5" t="s">
        <v>27</v>
      </c>
      <c r="B27" s="6">
        <v>35.61</v>
      </c>
      <c r="C27" s="6">
        <v>234.37</v>
      </c>
      <c r="G27" s="31">
        <f t="shared" si="0"/>
        <v>-251.93643041847457</v>
      </c>
      <c r="H27" s="8">
        <v>-1.1220196353436407E-3</v>
      </c>
      <c r="I27">
        <v>-3.3170316819052248E-3</v>
      </c>
    </row>
    <row r="28" spans="1:9" x14ac:dyDescent="0.15">
      <c r="A28" s="5" t="s">
        <v>28</v>
      </c>
      <c r="B28" s="6">
        <v>35.65</v>
      </c>
      <c r="C28" s="6">
        <v>235.15</v>
      </c>
      <c r="G28" s="31">
        <f t="shared" si="0"/>
        <v>3961.8708223831777</v>
      </c>
      <c r="H28" s="8">
        <v>-1.9596864501679745E-3</v>
      </c>
      <c r="I28">
        <v>6.3353531699376076E-2</v>
      </c>
    </row>
    <row r="29" spans="1:9" x14ac:dyDescent="0.15">
      <c r="A29" s="5" t="s">
        <v>29</v>
      </c>
      <c r="B29" s="6">
        <v>35.72</v>
      </c>
      <c r="C29" s="6">
        <v>221.14</v>
      </c>
      <c r="G29" s="31">
        <f t="shared" si="0"/>
        <v>-144.3125987297411</v>
      </c>
      <c r="H29" s="8">
        <v>-1.676914477361735E-3</v>
      </c>
      <c r="I29">
        <v>-1.3096689698777197E-3</v>
      </c>
    </row>
    <row r="30" spans="1:9" x14ac:dyDescent="0.15">
      <c r="A30" s="5" t="s">
        <v>30</v>
      </c>
      <c r="B30" s="6">
        <v>35.78</v>
      </c>
      <c r="C30" s="6">
        <v>221.43</v>
      </c>
      <c r="G30" s="31">
        <f t="shared" si="0"/>
        <v>1254.238456099798</v>
      </c>
      <c r="H30" s="8">
        <v>1.1591744416171945E-2</v>
      </c>
      <c r="I30">
        <v>1.3085052843482714E-2</v>
      </c>
    </row>
    <row r="31" spans="1:9" x14ac:dyDescent="0.15">
      <c r="A31" s="5" t="s">
        <v>31</v>
      </c>
      <c r="B31" s="6">
        <v>35.369999999999997</v>
      </c>
      <c r="C31" s="6">
        <v>218.57</v>
      </c>
      <c r="G31" s="31">
        <f t="shared" si="0"/>
        <v>1129.6748792551666</v>
      </c>
      <c r="H31" s="8">
        <v>1.0571428571428454E-2</v>
      </c>
      <c r="I31">
        <v>1.1710794297352445E-2</v>
      </c>
    </row>
    <row r="32" spans="1:9" x14ac:dyDescent="0.15">
      <c r="A32" s="5" t="s">
        <v>32</v>
      </c>
      <c r="B32" s="6">
        <v>35</v>
      </c>
      <c r="C32" s="6">
        <v>216.04</v>
      </c>
      <c r="G32" s="31">
        <f t="shared" si="0"/>
        <v>-278.50811640140444</v>
      </c>
      <c r="H32" s="8">
        <v>9.5183155465821123E-3</v>
      </c>
      <c r="I32">
        <v>-9.8084150701256423E-3</v>
      </c>
    </row>
    <row r="33" spans="1:9" x14ac:dyDescent="0.15">
      <c r="A33" s="5" t="s">
        <v>33</v>
      </c>
      <c r="B33" s="6">
        <v>34.67</v>
      </c>
      <c r="C33" s="6">
        <v>218.18</v>
      </c>
      <c r="G33" s="31">
        <f t="shared" si="0"/>
        <v>-825.13803340274023</v>
      </c>
      <c r="H33" s="8">
        <v>-1.2250712250712281E-2</v>
      </c>
      <c r="I33">
        <v>-5.96838124743726E-3</v>
      </c>
    </row>
    <row r="34" spans="1:9" x14ac:dyDescent="0.15">
      <c r="A34" s="5" t="s">
        <v>34</v>
      </c>
      <c r="B34" s="6">
        <v>35.1</v>
      </c>
      <c r="C34" s="6">
        <v>219.49</v>
      </c>
      <c r="G34" s="31">
        <f t="shared" si="0"/>
        <v>1282.798495165958</v>
      </c>
      <c r="H34" s="8">
        <v>3.1139835487661749E-2</v>
      </c>
      <c r="I34">
        <v>2.374754532584511E-3</v>
      </c>
    </row>
    <row r="35" spans="1:9" x14ac:dyDescent="0.15">
      <c r="A35" s="5" t="s">
        <v>35</v>
      </c>
      <c r="B35" s="6">
        <v>34.04</v>
      </c>
      <c r="C35" s="6">
        <v>218.97</v>
      </c>
      <c r="G35" s="31">
        <f t="shared" si="0"/>
        <v>1925.7492566007672</v>
      </c>
      <c r="H35" s="8">
        <v>2.6847662141779916E-2</v>
      </c>
      <c r="I35">
        <v>1.4924681344148372E-2</v>
      </c>
    </row>
    <row r="36" spans="1:9" x14ac:dyDescent="0.15">
      <c r="A36" s="5" t="s">
        <v>36</v>
      </c>
      <c r="B36" s="6">
        <v>33.15</v>
      </c>
      <c r="C36" s="6">
        <v>215.75</v>
      </c>
      <c r="G36" s="31">
        <f t="shared" si="0"/>
        <v>703.43992136787438</v>
      </c>
      <c r="H36" s="8">
        <v>6.6808381415122131E-3</v>
      </c>
      <c r="I36">
        <v>7.2362278244630929E-3</v>
      </c>
    </row>
    <row r="37" spans="1:9" x14ac:dyDescent="0.15">
      <c r="A37" s="5" t="s">
        <v>37</v>
      </c>
      <c r="B37" s="6">
        <v>32.93</v>
      </c>
      <c r="C37" s="6">
        <v>214.2</v>
      </c>
      <c r="G37" s="31">
        <f t="shared" si="0"/>
        <v>818.26368817785442</v>
      </c>
      <c r="H37" s="8">
        <v>2.2353306426575514E-2</v>
      </c>
      <c r="I37">
        <v>9.3379400504245424E-5</v>
      </c>
    </row>
    <row r="38" spans="1:9" x14ac:dyDescent="0.15">
      <c r="A38" s="5" t="s">
        <v>38</v>
      </c>
      <c r="B38" s="6">
        <v>32.21</v>
      </c>
      <c r="C38" s="6">
        <v>214.18</v>
      </c>
      <c r="G38" s="31">
        <f t="shared" si="0"/>
        <v>476.08210521344688</v>
      </c>
      <c r="H38" s="8">
        <v>7.1919949968730634E-3</v>
      </c>
      <c r="I38">
        <v>3.3729972828633326E-3</v>
      </c>
    </row>
    <row r="39" spans="1:9" x14ac:dyDescent="0.15">
      <c r="A39" s="5" t="s">
        <v>39</v>
      </c>
      <c r="B39" s="6">
        <v>31.98</v>
      </c>
      <c r="C39" s="6">
        <v>213.46</v>
      </c>
      <c r="G39" s="31">
        <f t="shared" si="0"/>
        <v>279.59942540782379</v>
      </c>
      <c r="H39" s="8">
        <v>-1.0213556174558991E-2</v>
      </c>
      <c r="I39">
        <v>1.0222432560340833E-2</v>
      </c>
    </row>
    <row r="40" spans="1:9" x14ac:dyDescent="0.15">
      <c r="A40" s="5" t="s">
        <v>40</v>
      </c>
      <c r="B40" s="6">
        <v>32.31</v>
      </c>
      <c r="C40" s="6">
        <v>211.3</v>
      </c>
      <c r="G40" s="31">
        <f t="shared" si="0"/>
        <v>-1425.5676835152894</v>
      </c>
      <c r="H40" s="8">
        <v>-4.9276255004618852E-3</v>
      </c>
      <c r="I40">
        <v>-1.9580549368968025E-2</v>
      </c>
    </row>
    <row r="41" spans="1:9" x14ac:dyDescent="0.15">
      <c r="A41" s="5" t="s">
        <v>41</v>
      </c>
      <c r="B41" s="6">
        <v>32.47</v>
      </c>
      <c r="C41" s="6">
        <v>215.52</v>
      </c>
      <c r="G41" s="31">
        <f t="shared" si="0"/>
        <v>966.08782208202433</v>
      </c>
      <c r="H41" s="8">
        <v>3.0807147258160583E-4</v>
      </c>
      <c r="I41">
        <v>1.4999882261520714E-2</v>
      </c>
    </row>
    <row r="42" spans="1:9" x14ac:dyDescent="0.15">
      <c r="A42" s="5" t="s">
        <v>42</v>
      </c>
      <c r="B42" s="6">
        <v>32.46</v>
      </c>
      <c r="C42" s="6">
        <v>212.33500000000001</v>
      </c>
      <c r="G42" s="31">
        <f t="shared" si="0"/>
        <v>451.39131695036252</v>
      </c>
      <c r="H42" s="8">
        <v>1.2792511700468134E-2</v>
      </c>
      <c r="I42">
        <v>-2.1188435822572238E-4</v>
      </c>
    </row>
    <row r="43" spans="1:9" x14ac:dyDescent="0.15">
      <c r="A43" s="5" t="s">
        <v>43</v>
      </c>
      <c r="B43" s="6">
        <v>32.049999999999997</v>
      </c>
      <c r="C43" s="6">
        <v>212.38</v>
      </c>
      <c r="G43" s="31">
        <f t="shared" si="0"/>
        <v>-1226.6769200359647</v>
      </c>
      <c r="H43" s="8">
        <v>2.0050922978994024E-2</v>
      </c>
      <c r="I43">
        <v>-3.0715165898407282E-2</v>
      </c>
    </row>
    <row r="44" spans="1:9" x14ac:dyDescent="0.15">
      <c r="A44" s="5" t="s">
        <v>44</v>
      </c>
      <c r="B44" s="6">
        <v>31.42</v>
      </c>
      <c r="C44" s="6">
        <v>219.11</v>
      </c>
      <c r="G44" s="31">
        <f t="shared" si="0"/>
        <v>1246.3576732109575</v>
      </c>
      <c r="H44" s="8">
        <v>3.7648612945838877E-2</v>
      </c>
      <c r="I44">
        <v>-1.9131781533274772E-3</v>
      </c>
    </row>
    <row r="45" spans="1:9" x14ac:dyDescent="0.15">
      <c r="A45" s="5" t="s">
        <v>45</v>
      </c>
      <c r="B45" s="6">
        <v>30.28</v>
      </c>
      <c r="C45" s="6">
        <v>219.53</v>
      </c>
      <c r="G45" s="31">
        <f t="shared" si="0"/>
        <v>-394.02993329760483</v>
      </c>
      <c r="H45" s="8">
        <v>-1.3192612137202797E-3</v>
      </c>
      <c r="I45">
        <v>-5.4365061387214864E-3</v>
      </c>
    </row>
    <row r="46" spans="1:9" x14ac:dyDescent="0.15">
      <c r="A46" s="5" t="s">
        <v>46</v>
      </c>
      <c r="B46" s="6">
        <v>30.32</v>
      </c>
      <c r="C46" s="6">
        <v>220.73</v>
      </c>
      <c r="G46" s="31">
        <f t="shared" si="0"/>
        <v>-312.3280058813441</v>
      </c>
      <c r="H46" s="8">
        <v>-9.1503267973856994E-3</v>
      </c>
      <c r="I46">
        <v>3.1723012779849569E-4</v>
      </c>
    </row>
    <row r="47" spans="1:9" x14ac:dyDescent="0.15">
      <c r="A47" s="5" t="s">
        <v>47</v>
      </c>
      <c r="B47" s="6">
        <v>30.6</v>
      </c>
      <c r="C47" s="6">
        <v>220.66</v>
      </c>
      <c r="G47" s="31">
        <f t="shared" si="0"/>
        <v>-780.21970860681233</v>
      </c>
      <c r="H47" s="8">
        <v>-2.9325513196480912E-3</v>
      </c>
      <c r="I47">
        <v>-1.0582010582010692E-2</v>
      </c>
    </row>
    <row r="48" spans="1:9" x14ac:dyDescent="0.15">
      <c r="A48" s="5" t="s">
        <v>48</v>
      </c>
      <c r="B48" s="6">
        <v>30.69</v>
      </c>
      <c r="C48" s="6">
        <v>223.02</v>
      </c>
      <c r="G48" s="31">
        <f t="shared" si="0"/>
        <v>-128.53641625297863</v>
      </c>
      <c r="H48" s="8">
        <v>1.6318537859008053E-3</v>
      </c>
      <c r="I48">
        <v>-2.9506437768239691E-3</v>
      </c>
    </row>
    <row r="49" spans="1:9" x14ac:dyDescent="0.15">
      <c r="A49" s="5" t="s">
        <v>49</v>
      </c>
      <c r="B49" s="6">
        <v>30.64</v>
      </c>
      <c r="C49" s="6">
        <v>223.68</v>
      </c>
      <c r="G49" s="31">
        <f t="shared" si="0"/>
        <v>298.31417745207011</v>
      </c>
      <c r="H49" s="8">
        <v>2.9459901800328314E-3</v>
      </c>
      <c r="I49">
        <v>3.0043495807363652E-3</v>
      </c>
    </row>
    <row r="50" spans="1:9" x14ac:dyDescent="0.15">
      <c r="A50" s="5" t="s">
        <v>50</v>
      </c>
      <c r="B50" s="6">
        <v>30.55</v>
      </c>
      <c r="C50" s="6">
        <v>223.01</v>
      </c>
      <c r="G50" s="31">
        <f t="shared" si="0"/>
        <v>699.64675048472679</v>
      </c>
      <c r="H50" s="8">
        <v>8.5836909871244149E-3</v>
      </c>
      <c r="I50">
        <v>6.0904087340971635E-3</v>
      </c>
    </row>
    <row r="51" spans="1:9" x14ac:dyDescent="0.15">
      <c r="A51" s="5" t="s">
        <v>51</v>
      </c>
      <c r="B51" s="6">
        <v>30.29</v>
      </c>
      <c r="C51" s="6">
        <v>221.66</v>
      </c>
      <c r="G51" s="31">
        <f t="shared" si="0"/>
        <v>1012.4350900140394</v>
      </c>
      <c r="H51" s="8">
        <v>1.7125587642713214E-2</v>
      </c>
      <c r="I51">
        <v>6.1277291089827379E-3</v>
      </c>
    </row>
    <row r="52" spans="1:9" x14ac:dyDescent="0.15">
      <c r="A52" s="5" t="s">
        <v>52</v>
      </c>
      <c r="B52" s="6">
        <v>29.78</v>
      </c>
      <c r="C52" s="6">
        <v>220.31</v>
      </c>
      <c r="G52" s="31">
        <f t="shared" si="0"/>
        <v>637.9907650594505</v>
      </c>
      <c r="H52" s="8">
        <v>-1.0063737001005935E-3</v>
      </c>
      <c r="I52">
        <v>1.0596330275229437E-2</v>
      </c>
    </row>
    <row r="53" spans="1:9" x14ac:dyDescent="0.15">
      <c r="A53" s="5" t="s">
        <v>53</v>
      </c>
      <c r="B53" s="6">
        <v>29.81</v>
      </c>
      <c r="C53" s="6">
        <v>218</v>
      </c>
      <c r="G53" s="31">
        <f t="shared" si="0"/>
        <v>-1030.1650326368745</v>
      </c>
      <c r="H53" s="8">
        <v>-6.9953364423718245E-3</v>
      </c>
      <c r="I53">
        <v>-1.2189043454619575E-2</v>
      </c>
    </row>
    <row r="54" spans="1:9" x14ac:dyDescent="0.15">
      <c r="A54" s="5" t="s">
        <v>54</v>
      </c>
      <c r="B54" s="6">
        <v>30.02</v>
      </c>
      <c r="C54" s="6">
        <v>220.69</v>
      </c>
      <c r="G54" s="31">
        <f t="shared" si="0"/>
        <v>-1602.8769359568321</v>
      </c>
      <c r="H54" s="8">
        <v>-4.3949044585987251E-2</v>
      </c>
      <c r="I54">
        <v>-9.0616646277963397E-5</v>
      </c>
    </row>
    <row r="55" spans="1:9" x14ac:dyDescent="0.15">
      <c r="A55" s="5" t="s">
        <v>55</v>
      </c>
      <c r="B55" s="6">
        <v>31.4</v>
      </c>
      <c r="C55" s="6">
        <v>220.71</v>
      </c>
      <c r="G55" s="31">
        <f t="shared" si="0"/>
        <v>-2909.8763052958561</v>
      </c>
      <c r="H55" s="8">
        <v>-1.3199245757385292E-2</v>
      </c>
      <c r="I55">
        <v>-3.8174924826774648E-2</v>
      </c>
    </row>
    <row r="56" spans="1:9" x14ac:dyDescent="0.15">
      <c r="A56" s="5" t="s">
        <v>56</v>
      </c>
      <c r="B56" s="6">
        <v>31.82</v>
      </c>
      <c r="C56" s="6">
        <v>229.47</v>
      </c>
      <c r="G56" s="31">
        <f t="shared" si="0"/>
        <v>-723.55941838541844</v>
      </c>
      <c r="H56" s="8">
        <v>-1.2554927809165228E-3</v>
      </c>
      <c r="I56">
        <v>-1.0649305854962487E-2</v>
      </c>
    </row>
    <row r="57" spans="1:9" x14ac:dyDescent="0.15">
      <c r="A57" s="5" t="s">
        <v>57</v>
      </c>
      <c r="B57" s="6">
        <v>31.86</v>
      </c>
      <c r="C57" s="6">
        <v>231.94</v>
      </c>
      <c r="G57" s="31">
        <f t="shared" si="0"/>
        <v>-544.5470262870839</v>
      </c>
      <c r="H57" s="8">
        <v>-4.9968769519052048E-3</v>
      </c>
      <c r="I57">
        <v>-5.7015475629099699E-3</v>
      </c>
    </row>
    <row r="58" spans="1:9" x14ac:dyDescent="0.15">
      <c r="A58" s="5" t="s">
        <v>58</v>
      </c>
      <c r="B58" s="6">
        <v>32.020000000000003</v>
      </c>
      <c r="C58" s="6">
        <v>233.27</v>
      </c>
      <c r="G58" s="31">
        <f t="shared" si="0"/>
        <v>-471.35618154112967</v>
      </c>
      <c r="H58" s="8">
        <v>-4.9720323182099735E-3</v>
      </c>
      <c r="I58">
        <v>-4.5660151916019354E-3</v>
      </c>
    </row>
    <row r="59" spans="1:9" x14ac:dyDescent="0.15">
      <c r="A59" s="5" t="s">
        <v>59</v>
      </c>
      <c r="B59" s="6">
        <v>32.18</v>
      </c>
      <c r="C59" s="6">
        <v>234.34</v>
      </c>
      <c r="G59" s="31">
        <f t="shared" si="0"/>
        <v>790.91207258755333</v>
      </c>
      <c r="H59" s="8">
        <v>1.5462290943515145E-2</v>
      </c>
      <c r="I59">
        <v>3.5974304068522311E-3</v>
      </c>
    </row>
    <row r="60" spans="1:9" x14ac:dyDescent="0.15">
      <c r="A60" s="5" t="s">
        <v>60</v>
      </c>
      <c r="B60" s="6">
        <v>31.69</v>
      </c>
      <c r="C60" s="6">
        <v>233.5</v>
      </c>
      <c r="G60" s="31">
        <f t="shared" si="0"/>
        <v>287.10915693851285</v>
      </c>
      <c r="H60" s="8">
        <v>-2.7615833077631269E-2</v>
      </c>
      <c r="I60">
        <v>2.0274403565498478E-2</v>
      </c>
    </row>
    <row r="61" spans="1:9" x14ac:dyDescent="0.15">
      <c r="A61" s="5" t="s">
        <v>61</v>
      </c>
      <c r="B61" s="6">
        <v>32.590000000000003</v>
      </c>
      <c r="C61" s="6">
        <v>228.86</v>
      </c>
      <c r="G61" s="31">
        <f t="shared" si="0"/>
        <v>-4117.8183379987131</v>
      </c>
      <c r="H61" s="8">
        <v>-6.0994205550470859E-3</v>
      </c>
      <c r="I61">
        <v>-6.1202723767331157E-2</v>
      </c>
    </row>
    <row r="62" spans="1:9" x14ac:dyDescent="0.15">
      <c r="A62" s="5" t="s">
        <v>62</v>
      </c>
      <c r="B62" s="6">
        <v>32.79</v>
      </c>
      <c r="C62" s="6">
        <v>243.78</v>
      </c>
      <c r="G62" s="31">
        <f t="shared" si="0"/>
        <v>13.743332140168018</v>
      </c>
      <c r="H62" s="8">
        <v>1.5271838729382647E-3</v>
      </c>
      <c r="I62">
        <v>-6.5589899155527043E-4</v>
      </c>
    </row>
    <row r="63" spans="1:9" x14ac:dyDescent="0.15">
      <c r="A63" s="5" t="s">
        <v>63</v>
      </c>
      <c r="B63" s="6">
        <v>32.74</v>
      </c>
      <c r="C63" s="6">
        <v>243.94</v>
      </c>
      <c r="G63" s="31">
        <f t="shared" si="0"/>
        <v>561.29120187353283</v>
      </c>
      <c r="H63" s="8">
        <v>9.2478421701605029E-3</v>
      </c>
      <c r="I63">
        <v>3.5379298996214281E-3</v>
      </c>
    </row>
    <row r="64" spans="1:9" x14ac:dyDescent="0.15">
      <c r="A64" s="5" t="s">
        <v>64</v>
      </c>
      <c r="B64" s="6">
        <v>32.44</v>
      </c>
      <c r="C64" s="6">
        <v>243.08</v>
      </c>
      <c r="G64" s="31">
        <f t="shared" si="0"/>
        <v>-583.00075879554231</v>
      </c>
      <c r="H64" s="8">
        <v>-3.3794162826420449E-3</v>
      </c>
      <c r="I64">
        <v>-7.2289156626504925E-3</v>
      </c>
    </row>
    <row r="65" spans="1:9" x14ac:dyDescent="0.15">
      <c r="A65" s="5" t="s">
        <v>65</v>
      </c>
      <c r="B65" s="6">
        <v>32.549999999999997</v>
      </c>
      <c r="C65" s="6">
        <v>244.85</v>
      </c>
      <c r="G65" s="31">
        <f t="shared" si="0"/>
        <v>311.75994107193424</v>
      </c>
      <c r="H65" s="8">
        <v>8.3643122676577697E-3</v>
      </c>
      <c r="I65">
        <v>1.2253900825087705E-4</v>
      </c>
    </row>
    <row r="66" spans="1:9" x14ac:dyDescent="0.15">
      <c r="A66" s="5" t="s">
        <v>66</v>
      </c>
      <c r="B66" s="6">
        <v>32.28</v>
      </c>
      <c r="C66" s="6">
        <v>244.82</v>
      </c>
      <c r="G66" s="31">
        <f t="shared" si="0"/>
        <v>-613.94743196615786</v>
      </c>
      <c r="H66" s="8">
        <v>-1.8552875695733162E-3</v>
      </c>
      <c r="I66">
        <v>-8.5850813962906614E-3</v>
      </c>
    </row>
    <row r="67" spans="1:9" x14ac:dyDescent="0.15">
      <c r="A67" s="5" t="s">
        <v>67</v>
      </c>
      <c r="B67" s="6">
        <v>32.340000000000003</v>
      </c>
      <c r="C67" s="6">
        <v>246.94</v>
      </c>
      <c r="G67" s="31">
        <f t="shared" ref="G67:G130" si="1">$F$12*(($F$13*H67)+($F$14*I67))</f>
        <v>1350.8825216682299</v>
      </c>
      <c r="H67" s="8">
        <v>3.1908104658583403E-2</v>
      </c>
      <c r="I67">
        <v>3.0056864337937306E-3</v>
      </c>
    </row>
    <row r="68" spans="1:9" x14ac:dyDescent="0.15">
      <c r="A68" s="5" t="s">
        <v>68</v>
      </c>
      <c r="B68" s="6">
        <v>31.34</v>
      </c>
      <c r="C68" s="6">
        <v>246.2</v>
      </c>
      <c r="G68" s="31">
        <f t="shared" si="1"/>
        <v>507.4672107339677</v>
      </c>
      <c r="H68" s="8">
        <v>4.809233728759077E-3</v>
      </c>
      <c r="I68">
        <v>5.2261963089987873E-3</v>
      </c>
    </row>
    <row r="69" spans="1:9" x14ac:dyDescent="0.15">
      <c r="A69" s="5" t="s">
        <v>69</v>
      </c>
      <c r="B69" s="6">
        <v>31.19</v>
      </c>
      <c r="C69" s="6">
        <v>244.92</v>
      </c>
      <c r="G69" s="31">
        <f t="shared" si="1"/>
        <v>357.19916402321849</v>
      </c>
      <c r="H69" s="8">
        <v>-2.6529338327091034E-2</v>
      </c>
      <c r="I69">
        <v>2.0755188797199287E-2</v>
      </c>
    </row>
    <row r="70" spans="1:9" x14ac:dyDescent="0.15">
      <c r="A70" s="5" t="s">
        <v>70</v>
      </c>
      <c r="B70" s="6">
        <v>32.04</v>
      </c>
      <c r="C70" s="6">
        <v>239.94</v>
      </c>
      <c r="G70" s="31">
        <f t="shared" si="1"/>
        <v>717.75752008893562</v>
      </c>
      <c r="H70" s="8">
        <v>7.547169811320753E-3</v>
      </c>
      <c r="I70">
        <v>6.9665939231156049E-3</v>
      </c>
    </row>
    <row r="71" spans="1:9" x14ac:dyDescent="0.15">
      <c r="A71" s="5" t="s">
        <v>71</v>
      </c>
      <c r="B71" s="6">
        <v>31.8</v>
      </c>
      <c r="C71" s="6">
        <v>238.28</v>
      </c>
      <c r="G71" s="31">
        <f t="shared" si="1"/>
        <v>526.13922305901679</v>
      </c>
      <c r="H71" s="8">
        <v>1.890359168241984E-3</v>
      </c>
      <c r="I71">
        <v>7.1857299856283863E-3</v>
      </c>
    </row>
    <row r="72" spans="1:9" x14ac:dyDescent="0.15">
      <c r="A72" s="5" t="s">
        <v>72</v>
      </c>
      <c r="B72" s="6">
        <v>31.74</v>
      </c>
      <c r="C72" s="6">
        <v>236.58</v>
      </c>
      <c r="G72" s="31">
        <f t="shared" si="1"/>
        <v>197.33961078985234</v>
      </c>
      <c r="H72" s="8">
        <v>-2.827521206409056E-3</v>
      </c>
      <c r="I72">
        <v>4.7139763027137516E-3</v>
      </c>
    </row>
    <row r="73" spans="1:9" x14ac:dyDescent="0.15">
      <c r="A73" s="5" t="s">
        <v>73</v>
      </c>
      <c r="B73" s="6">
        <v>31.83</v>
      </c>
      <c r="C73" s="6">
        <v>235.47</v>
      </c>
      <c r="G73" s="31">
        <f t="shared" si="1"/>
        <v>596.85549087030881</v>
      </c>
      <c r="H73" s="8">
        <v>-6.2794348508643516E-4</v>
      </c>
      <c r="I73">
        <v>9.7341337907375092E-3</v>
      </c>
    </row>
    <row r="74" spans="1:9" x14ac:dyDescent="0.15">
      <c r="A74" s="5" t="s">
        <v>74</v>
      </c>
      <c r="B74" s="6">
        <v>31.85</v>
      </c>
      <c r="C74" s="6">
        <v>233.2</v>
      </c>
      <c r="G74" s="31">
        <f t="shared" si="1"/>
        <v>-1051.4420273126639</v>
      </c>
      <c r="H74" s="8">
        <v>-6.275494195168152E-4</v>
      </c>
      <c r="I74">
        <v>-1.6158292199299762E-2</v>
      </c>
    </row>
    <row r="75" spans="1:9" x14ac:dyDescent="0.15">
      <c r="A75" s="5" t="s">
        <v>75</v>
      </c>
      <c r="B75" s="6">
        <v>31.87</v>
      </c>
      <c r="C75" s="6">
        <v>237.03</v>
      </c>
      <c r="G75" s="31">
        <f t="shared" si="1"/>
        <v>659.41124217784864</v>
      </c>
      <c r="H75" s="8">
        <v>7.5877331647171697E-3</v>
      </c>
      <c r="I75">
        <v>6.0269088748354793E-3</v>
      </c>
    </row>
    <row r="76" spans="1:9" x14ac:dyDescent="0.15">
      <c r="A76" s="5" t="s">
        <v>76</v>
      </c>
      <c r="B76" s="6">
        <v>31.63</v>
      </c>
      <c r="C76" s="6">
        <v>235.61</v>
      </c>
      <c r="G76" s="31">
        <f t="shared" si="1"/>
        <v>-630.36173804288649</v>
      </c>
      <c r="H76" s="8">
        <v>-1.5782828282828731E-3</v>
      </c>
      <c r="I76">
        <v>-9.001051524710757E-3</v>
      </c>
    </row>
    <row r="77" spans="1:9" x14ac:dyDescent="0.15">
      <c r="A77" s="5" t="s">
        <v>77</v>
      </c>
      <c r="B77" s="6">
        <v>31.68</v>
      </c>
      <c r="C77" s="6">
        <v>237.75</v>
      </c>
      <c r="G77" s="31">
        <f t="shared" si="1"/>
        <v>-758.24307866727781</v>
      </c>
      <c r="H77" s="8">
        <v>1.8975332068311701E-3</v>
      </c>
      <c r="I77">
        <v>-1.2994021919628063E-2</v>
      </c>
    </row>
    <row r="78" spans="1:9" x14ac:dyDescent="0.15">
      <c r="A78" s="5" t="s">
        <v>78</v>
      </c>
      <c r="B78" s="6">
        <v>31.62</v>
      </c>
      <c r="C78" s="6">
        <v>240.88</v>
      </c>
      <c r="G78" s="31">
        <f t="shared" si="1"/>
        <v>2.0166225983086692</v>
      </c>
      <c r="H78" s="8">
        <v>-1.3724266999376233E-2</v>
      </c>
      <c r="I78">
        <v>7.8661087866107593E-3</v>
      </c>
    </row>
    <row r="79" spans="1:9" x14ac:dyDescent="0.15">
      <c r="A79" s="5" t="s">
        <v>79</v>
      </c>
      <c r="B79" s="6">
        <v>32.06</v>
      </c>
      <c r="C79" s="6">
        <v>239</v>
      </c>
      <c r="G79" s="31">
        <f t="shared" si="1"/>
        <v>-475.03844831121535</v>
      </c>
      <c r="H79" s="8">
        <v>-1.8070444104134609E-2</v>
      </c>
      <c r="I79">
        <v>2.8533064786842033E-3</v>
      </c>
    </row>
    <row r="80" spans="1:9" x14ac:dyDescent="0.15">
      <c r="A80" s="5" t="s">
        <v>80</v>
      </c>
      <c r="B80" s="6">
        <v>32.65</v>
      </c>
      <c r="C80" s="6">
        <v>238.32</v>
      </c>
      <c r="G80" s="31">
        <f t="shared" si="1"/>
        <v>1162.6581934692642</v>
      </c>
      <c r="H80" s="8">
        <v>9.5856524427950784E-3</v>
      </c>
      <c r="I80">
        <v>1.279163656453175E-2</v>
      </c>
    </row>
    <row r="81" spans="1:9" x14ac:dyDescent="0.15">
      <c r="A81" s="5" t="s">
        <v>81</v>
      </c>
      <c r="B81" s="6">
        <v>32.340000000000003</v>
      </c>
      <c r="C81" s="6">
        <v>235.31</v>
      </c>
      <c r="G81" s="31">
        <f t="shared" si="1"/>
        <v>237.57788602860214</v>
      </c>
      <c r="H81" s="8">
        <v>-2.2370012091898261E-2</v>
      </c>
      <c r="I81">
        <v>1.650179273402741E-2</v>
      </c>
    </row>
    <row r="82" spans="1:9" x14ac:dyDescent="0.15">
      <c r="A82" s="5" t="s">
        <v>82</v>
      </c>
      <c r="B82" s="6">
        <v>33.08</v>
      </c>
      <c r="C82" s="6">
        <v>231.49</v>
      </c>
      <c r="G82" s="31">
        <f t="shared" si="1"/>
        <v>-125.88770255901683</v>
      </c>
      <c r="H82" s="8">
        <v>1.8170805572379489E-3</v>
      </c>
      <c r="I82">
        <v>-3.0147723846849495E-3</v>
      </c>
    </row>
    <row r="83" spans="1:9" x14ac:dyDescent="0.15">
      <c r="A83" s="5" t="s">
        <v>83</v>
      </c>
      <c r="B83" s="6">
        <v>33.020000000000003</v>
      </c>
      <c r="C83" s="6">
        <v>232.19</v>
      </c>
      <c r="G83" s="31">
        <f t="shared" si="1"/>
        <v>2901.3698647815804</v>
      </c>
      <c r="H83" s="8">
        <v>4.0655531043176873E-2</v>
      </c>
      <c r="I83">
        <v>2.2368015499097282E-2</v>
      </c>
    </row>
    <row r="84" spans="1:9" x14ac:dyDescent="0.15">
      <c r="A84" s="5" t="s">
        <v>84</v>
      </c>
      <c r="B84" s="6">
        <v>31.73</v>
      </c>
      <c r="C84" s="6">
        <v>227.11</v>
      </c>
      <c r="G84" s="31">
        <f t="shared" si="1"/>
        <v>1655.6492800358903</v>
      </c>
      <c r="H84" s="8">
        <v>2.3218316672041217E-2</v>
      </c>
      <c r="I84">
        <v>1.2753623188405783E-2</v>
      </c>
    </row>
    <row r="85" spans="1:9" x14ac:dyDescent="0.15">
      <c r="A85" s="5" t="s">
        <v>85</v>
      </c>
      <c r="B85" s="6">
        <v>31.01</v>
      </c>
      <c r="C85" s="6">
        <v>224.25</v>
      </c>
      <c r="G85" s="31">
        <f t="shared" si="1"/>
        <v>159.74816220020267</v>
      </c>
      <c r="H85" s="8">
        <v>-3.2144005143039944E-3</v>
      </c>
      <c r="I85">
        <v>4.3443210318883096E-3</v>
      </c>
    </row>
    <row r="86" spans="1:9" x14ac:dyDescent="0.15">
      <c r="A86" s="5" t="s">
        <v>86</v>
      </c>
      <c r="B86" s="6">
        <v>31.11</v>
      </c>
      <c r="C86" s="6">
        <v>223.28</v>
      </c>
      <c r="G86" s="31">
        <f t="shared" si="1"/>
        <v>543.56049401123141</v>
      </c>
      <c r="H86" s="8">
        <v>1.4015645371577623E-2</v>
      </c>
      <c r="I86">
        <v>5.3773077612473408E-4</v>
      </c>
    </row>
    <row r="87" spans="1:9" x14ac:dyDescent="0.15">
      <c r="A87" s="5" t="s">
        <v>87</v>
      </c>
      <c r="B87" s="6">
        <v>30.68</v>
      </c>
      <c r="C87" s="6">
        <v>223.16</v>
      </c>
      <c r="G87" s="31">
        <f t="shared" si="1"/>
        <v>-665.19575886588734</v>
      </c>
      <c r="H87" s="8">
        <v>-2.1371610845295153E-2</v>
      </c>
      <c r="I87">
        <v>1.7506845625532286E-3</v>
      </c>
    </row>
    <row r="88" spans="1:9" x14ac:dyDescent="0.15">
      <c r="A88" s="5" t="s">
        <v>88</v>
      </c>
      <c r="B88" s="6">
        <v>31.35</v>
      </c>
      <c r="C88" s="6">
        <v>222.77</v>
      </c>
      <c r="G88" s="31">
        <f t="shared" si="1"/>
        <v>-2551.3706469140375</v>
      </c>
      <c r="H88" s="8">
        <v>-4.478976234003651E-2</v>
      </c>
      <c r="I88">
        <v>-1.4510064145100698E-2</v>
      </c>
    </row>
    <row r="89" spans="1:9" x14ac:dyDescent="0.15">
      <c r="A89" s="5" t="s">
        <v>89</v>
      </c>
      <c r="B89" s="6">
        <v>32.82</v>
      </c>
      <c r="C89" s="6">
        <v>226.05</v>
      </c>
      <c r="G89" s="31">
        <f t="shared" si="1"/>
        <v>-9.3813522393994262</v>
      </c>
      <c r="H89" s="8">
        <v>1.3275702377276932E-2</v>
      </c>
      <c r="I89">
        <v>-7.725736359246671E-3</v>
      </c>
    </row>
    <row r="90" spans="1:9" x14ac:dyDescent="0.15">
      <c r="A90" s="5" t="s">
        <v>90</v>
      </c>
      <c r="B90" s="6">
        <v>32.39</v>
      </c>
      <c r="C90" s="6">
        <v>227.81</v>
      </c>
      <c r="G90" s="31">
        <f t="shared" si="1"/>
        <v>736.09377447992267</v>
      </c>
      <c r="H90" s="8">
        <v>9.03426791277262E-3</v>
      </c>
      <c r="I90">
        <v>6.4057253931788516E-3</v>
      </c>
    </row>
    <row r="91" spans="1:9" x14ac:dyDescent="0.15">
      <c r="A91" s="5" t="s">
        <v>91</v>
      </c>
      <c r="B91" s="6">
        <v>32.1</v>
      </c>
      <c r="C91" s="6">
        <v>226.36</v>
      </c>
      <c r="G91" s="31">
        <f t="shared" si="1"/>
        <v>-2276.7026853257453</v>
      </c>
      <c r="H91" s="8">
        <v>-8.6473131562693206E-3</v>
      </c>
      <c r="I91">
        <v>-3.0827196437746118E-2</v>
      </c>
    </row>
    <row r="92" spans="1:9" x14ac:dyDescent="0.15">
      <c r="A92" s="5" t="s">
        <v>92</v>
      </c>
      <c r="B92" s="6">
        <v>32.380000000000003</v>
      </c>
      <c r="C92" s="6">
        <v>233.56</v>
      </c>
      <c r="G92" s="31">
        <f t="shared" si="1"/>
        <v>4122.2696359191723</v>
      </c>
      <c r="H92" s="8">
        <v>1.3458528951486803E-2</v>
      </c>
      <c r="I92">
        <v>5.7071735686807123E-2</v>
      </c>
    </row>
    <row r="93" spans="1:9" x14ac:dyDescent="0.15">
      <c r="A93" s="5" t="s">
        <v>93</v>
      </c>
      <c r="B93" s="6">
        <v>31.95</v>
      </c>
      <c r="C93" s="6">
        <v>220.95</v>
      </c>
      <c r="G93" s="31">
        <f t="shared" si="1"/>
        <v>-51.081597257587703</v>
      </c>
      <c r="H93" s="8">
        <v>-1.692307692307693E-2</v>
      </c>
      <c r="I93">
        <v>8.8580430117346509E-3</v>
      </c>
    </row>
    <row r="94" spans="1:9" x14ac:dyDescent="0.15">
      <c r="A94" s="5" t="s">
        <v>94</v>
      </c>
      <c r="B94" s="6">
        <v>32.5</v>
      </c>
      <c r="C94" s="6">
        <v>219.01</v>
      </c>
      <c r="G94" s="31">
        <f t="shared" si="1"/>
        <v>-883.39293128982513</v>
      </c>
      <c r="H94" s="8">
        <v>5.2582740488711366E-3</v>
      </c>
      <c r="I94">
        <v>-1.687839475692432E-2</v>
      </c>
    </row>
    <row r="95" spans="1:9" x14ac:dyDescent="0.15">
      <c r="A95" s="5" t="s">
        <v>95</v>
      </c>
      <c r="B95" s="6">
        <v>32.33</v>
      </c>
      <c r="C95" s="6">
        <v>222.77</v>
      </c>
      <c r="G95" s="31">
        <f t="shared" si="1"/>
        <v>-678.94620516585655</v>
      </c>
      <c r="H95" s="8">
        <v>-1.5229972586049301E-2</v>
      </c>
      <c r="I95">
        <v>-1.9712378477666492E-3</v>
      </c>
    </row>
    <row r="96" spans="1:9" x14ac:dyDescent="0.15">
      <c r="A96" s="5" t="s">
        <v>96</v>
      </c>
      <c r="B96" s="6">
        <v>32.83</v>
      </c>
      <c r="C96" s="6">
        <v>223.21</v>
      </c>
      <c r="G96" s="31">
        <f t="shared" si="1"/>
        <v>662.74011760844621</v>
      </c>
      <c r="H96" s="8">
        <v>8.292383292383132E-3</v>
      </c>
      <c r="I96">
        <v>5.6769542689796282E-3</v>
      </c>
    </row>
    <row r="97" spans="1:9" x14ac:dyDescent="0.15">
      <c r="A97" s="5" t="s">
        <v>97</v>
      </c>
      <c r="B97" s="6">
        <v>32.56</v>
      </c>
      <c r="C97" s="6">
        <v>221.95</v>
      </c>
      <c r="G97" s="31">
        <f t="shared" si="1"/>
        <v>701.48766542521128</v>
      </c>
      <c r="H97" s="8">
        <v>1.8461538461538307E-3</v>
      </c>
      <c r="I97">
        <v>9.9654168183471725E-3</v>
      </c>
    </row>
    <row r="98" spans="1:9" x14ac:dyDescent="0.15">
      <c r="A98" s="5" t="s">
        <v>98</v>
      </c>
      <c r="B98" s="6">
        <v>32.5</v>
      </c>
      <c r="C98" s="6">
        <v>219.76</v>
      </c>
      <c r="G98" s="31">
        <f t="shared" si="1"/>
        <v>1437.9178112118796</v>
      </c>
      <c r="H98" s="8">
        <v>1.7532874139010612E-2</v>
      </c>
      <c r="I98">
        <v>1.2578906142008073E-2</v>
      </c>
    </row>
    <row r="99" spans="1:9" x14ac:dyDescent="0.15">
      <c r="A99" s="5" t="s">
        <v>99</v>
      </c>
      <c r="B99" s="6">
        <v>31.94</v>
      </c>
      <c r="C99" s="6">
        <v>217.03</v>
      </c>
      <c r="G99" s="31">
        <f t="shared" si="1"/>
        <v>47.995976888474786</v>
      </c>
      <c r="H99" s="8">
        <v>-7.7663870767318288E-3</v>
      </c>
      <c r="I99">
        <v>5.1873465795932994E-3</v>
      </c>
    </row>
    <row r="100" spans="1:9" x14ac:dyDescent="0.15">
      <c r="A100" s="5" t="s">
        <v>100</v>
      </c>
      <c r="B100" s="6">
        <v>32.19</v>
      </c>
      <c r="C100" s="6">
        <v>215.91</v>
      </c>
      <c r="G100" s="31">
        <f t="shared" si="1"/>
        <v>1050.5408097830364</v>
      </c>
      <c r="H100" s="8">
        <v>5.3091817613990511E-3</v>
      </c>
      <c r="I100">
        <v>1.3471648516710566E-2</v>
      </c>
    </row>
    <row r="101" spans="1:9" x14ac:dyDescent="0.15">
      <c r="A101" s="5" t="s">
        <v>101</v>
      </c>
      <c r="B101" s="6">
        <v>32.020000000000003</v>
      </c>
      <c r="C101" s="6">
        <v>213.04</v>
      </c>
      <c r="G101" s="31">
        <f t="shared" si="1"/>
        <v>950.04272767783357</v>
      </c>
      <c r="H101" s="8">
        <v>1.297057893071818E-2</v>
      </c>
      <c r="I101">
        <v>7.5195081579568779E-3</v>
      </c>
    </row>
    <row r="102" spans="1:9" x14ac:dyDescent="0.15">
      <c r="A102" s="5" t="s">
        <v>102</v>
      </c>
      <c r="B102" s="6">
        <v>31.61</v>
      </c>
      <c r="C102" s="6">
        <v>211.45</v>
      </c>
      <c r="G102" s="31">
        <f t="shared" si="1"/>
        <v>-157.57773109513479</v>
      </c>
      <c r="H102" s="8">
        <v>9.499683343889842E-4</v>
      </c>
      <c r="I102">
        <v>-3.01758687349718E-3</v>
      </c>
    </row>
    <row r="103" spans="1:9" x14ac:dyDescent="0.15">
      <c r="A103" s="5" t="s">
        <v>103</v>
      </c>
      <c r="B103" s="6">
        <v>31.58</v>
      </c>
      <c r="C103" s="6">
        <v>212.09</v>
      </c>
      <c r="G103" s="31">
        <f t="shared" si="1"/>
        <v>719.9487780534098</v>
      </c>
      <c r="H103" s="8">
        <v>1.2179487179487136E-2</v>
      </c>
      <c r="I103">
        <v>4.3566794525737862E-3</v>
      </c>
    </row>
    <row r="104" spans="1:9" x14ac:dyDescent="0.15">
      <c r="A104" s="5" t="s">
        <v>104</v>
      </c>
      <c r="B104" s="6">
        <v>31.2</v>
      </c>
      <c r="C104" s="6">
        <v>211.17</v>
      </c>
      <c r="G104" s="31">
        <f t="shared" si="1"/>
        <v>740.15533483923116</v>
      </c>
      <c r="H104" s="8">
        <v>-3.5132545512616131E-3</v>
      </c>
      <c r="I104">
        <v>1.3632218115489758E-2</v>
      </c>
    </row>
    <row r="105" spans="1:9" x14ac:dyDescent="0.15">
      <c r="A105" s="5" t="s">
        <v>105</v>
      </c>
      <c r="B105" s="6">
        <v>31.31</v>
      </c>
      <c r="C105" s="6">
        <v>208.33</v>
      </c>
      <c r="G105" s="31">
        <f t="shared" si="1"/>
        <v>509.38396329168955</v>
      </c>
      <c r="H105" s="8">
        <v>1.3596633214632448E-2</v>
      </c>
      <c r="I105">
        <v>2.4006145573274296E-4</v>
      </c>
    </row>
    <row r="106" spans="1:9" x14ac:dyDescent="0.15">
      <c r="A106" s="5" t="s">
        <v>106</v>
      </c>
      <c r="B106" s="6">
        <v>30.89</v>
      </c>
      <c r="C106" s="6">
        <v>208.28</v>
      </c>
      <c r="G106" s="31">
        <f t="shared" si="1"/>
        <v>349.11265181753316</v>
      </c>
      <c r="H106" s="8">
        <v>7.501630789302105E-3</v>
      </c>
      <c r="I106">
        <v>1.2017497476326522E-3</v>
      </c>
    </row>
    <row r="107" spans="1:9" x14ac:dyDescent="0.15">
      <c r="A107" s="5" t="s">
        <v>107</v>
      </c>
      <c r="B107" s="6">
        <v>30.66</v>
      </c>
      <c r="C107" s="6">
        <v>208.03</v>
      </c>
      <c r="G107" s="31">
        <f t="shared" si="1"/>
        <v>-390.66175260595423</v>
      </c>
      <c r="H107" s="8">
        <v>-1.0329244673983218E-2</v>
      </c>
      <c r="I107">
        <v>-2.4029219530952162E-4</v>
      </c>
    </row>
    <row r="108" spans="1:9" x14ac:dyDescent="0.15">
      <c r="A108" s="5" t="s">
        <v>108</v>
      </c>
      <c r="B108" s="6">
        <v>30.98</v>
      </c>
      <c r="C108" s="6">
        <v>208.08</v>
      </c>
      <c r="G108" s="31">
        <f t="shared" si="1"/>
        <v>812.09360653903275</v>
      </c>
      <c r="H108" s="8">
        <v>5.5176890619930141E-3</v>
      </c>
      <c r="I108">
        <v>9.6069868995634078E-3</v>
      </c>
    </row>
    <row r="109" spans="1:9" x14ac:dyDescent="0.15">
      <c r="A109" s="5" t="s">
        <v>109</v>
      </c>
      <c r="B109" s="6">
        <v>30.81</v>
      </c>
      <c r="C109" s="6">
        <v>206.1</v>
      </c>
      <c r="G109" s="31">
        <f t="shared" si="1"/>
        <v>-197.77453491428756</v>
      </c>
      <c r="H109" s="8">
        <v>-3.2351989647363411E-3</v>
      </c>
      <c r="I109">
        <v>-1.2599340957550886E-3</v>
      </c>
    </row>
    <row r="110" spans="1:9" x14ac:dyDescent="0.15">
      <c r="A110" s="5" t="s">
        <v>110</v>
      </c>
      <c r="B110" s="6">
        <v>30.91</v>
      </c>
      <c r="C110" s="6">
        <v>206.36</v>
      </c>
      <c r="G110" s="31">
        <f t="shared" si="1"/>
        <v>225.57674063225352</v>
      </c>
      <c r="H110" s="8">
        <v>-3.8672252658717987E-3</v>
      </c>
      <c r="I110">
        <v>5.7510478604152482E-3</v>
      </c>
    </row>
    <row r="111" spans="1:9" x14ac:dyDescent="0.15">
      <c r="A111" s="5" t="s">
        <v>111</v>
      </c>
      <c r="B111" s="6">
        <v>31.03</v>
      </c>
      <c r="C111" s="6">
        <v>205.18</v>
      </c>
      <c r="G111" s="31">
        <f t="shared" si="1"/>
        <v>627.9335417333557</v>
      </c>
      <c r="H111" s="8">
        <v>6.4495324089008932E-4</v>
      </c>
      <c r="I111">
        <v>9.4956949569495741E-3</v>
      </c>
    </row>
    <row r="112" spans="1:9" x14ac:dyDescent="0.15">
      <c r="A112" s="5" t="s">
        <v>112</v>
      </c>
      <c r="B112" s="6">
        <v>31.01</v>
      </c>
      <c r="C112" s="6">
        <v>203.25</v>
      </c>
      <c r="G112" s="31">
        <f t="shared" si="1"/>
        <v>1204.6595927401499</v>
      </c>
      <c r="H112" s="8">
        <v>3.3666666666666734E-2</v>
      </c>
      <c r="I112">
        <v>-2.9511583296448762E-4</v>
      </c>
    </row>
    <row r="113" spans="1:9" x14ac:dyDescent="0.15">
      <c r="A113" s="5" t="s">
        <v>113</v>
      </c>
      <c r="B113" s="6">
        <v>30</v>
      </c>
      <c r="C113" s="6">
        <v>203.31</v>
      </c>
      <c r="G113" s="31">
        <f t="shared" si="1"/>
        <v>-168.09400773957171</v>
      </c>
      <c r="H113" s="8">
        <v>-2.0887728459530019E-2</v>
      </c>
      <c r="I113">
        <v>9.2831612390786855E-3</v>
      </c>
    </row>
    <row r="114" spans="1:9" x14ac:dyDescent="0.15">
      <c r="A114" s="5" t="s">
        <v>114</v>
      </c>
      <c r="B114" s="6">
        <v>30.64</v>
      </c>
      <c r="C114" s="6">
        <v>201.44</v>
      </c>
      <c r="G114" s="31">
        <f t="shared" si="1"/>
        <v>184.33512403655664</v>
      </c>
      <c r="H114" s="8">
        <v>1.3898080741231E-2</v>
      </c>
      <c r="I114">
        <v>-5.0380322038922065E-3</v>
      </c>
    </row>
    <row r="115" spans="1:9" x14ac:dyDescent="0.15">
      <c r="A115" s="5" t="s">
        <v>115</v>
      </c>
      <c r="B115" s="6">
        <v>30.22</v>
      </c>
      <c r="C115" s="6">
        <v>202.46</v>
      </c>
      <c r="G115" s="31">
        <f t="shared" si="1"/>
        <v>1352.8881792094719</v>
      </c>
      <c r="H115" s="8">
        <v>1.070234113712365E-2</v>
      </c>
      <c r="I115">
        <v>1.514239871640588E-2</v>
      </c>
    </row>
    <row r="116" spans="1:9" x14ac:dyDescent="0.15">
      <c r="A116" s="5" t="s">
        <v>116</v>
      </c>
      <c r="B116" s="6">
        <v>29.9</v>
      </c>
      <c r="C116" s="6">
        <v>199.44</v>
      </c>
      <c r="G116" s="31">
        <f t="shared" si="1"/>
        <v>-661.47216305138227</v>
      </c>
      <c r="H116" s="8">
        <v>-1.6447368421052655E-2</v>
      </c>
      <c r="I116">
        <v>-1.0018032458424253E-3</v>
      </c>
    </row>
    <row r="117" spans="1:9" x14ac:dyDescent="0.15">
      <c r="A117" s="5" t="s">
        <v>117</v>
      </c>
      <c r="B117" s="6">
        <v>30.4</v>
      </c>
      <c r="C117" s="6">
        <v>199.64</v>
      </c>
      <c r="G117" s="31">
        <f t="shared" si="1"/>
        <v>1553.4113465064577</v>
      </c>
      <c r="H117" s="8">
        <v>1.6382480775660291E-2</v>
      </c>
      <c r="I117">
        <v>1.5049827130363846E-2</v>
      </c>
    </row>
    <row r="118" spans="1:9" x14ac:dyDescent="0.15">
      <c r="A118" s="5" t="s">
        <v>118</v>
      </c>
      <c r="B118" s="6">
        <v>29.91</v>
      </c>
      <c r="C118" s="6">
        <v>196.68</v>
      </c>
      <c r="G118" s="31">
        <f t="shared" si="1"/>
        <v>-1707.4770059837372</v>
      </c>
      <c r="H118" s="8">
        <v>5.040322580645018E-3</v>
      </c>
      <c r="I118">
        <v>-2.9699062654168662E-2</v>
      </c>
    </row>
    <row r="119" spans="1:9" x14ac:dyDescent="0.15">
      <c r="A119" s="5" t="s">
        <v>119</v>
      </c>
      <c r="B119" s="6">
        <v>29.76</v>
      </c>
      <c r="C119" s="6">
        <v>202.7</v>
      </c>
      <c r="G119" s="31">
        <f t="shared" si="1"/>
        <v>-1010.7472540966245</v>
      </c>
      <c r="H119" s="8">
        <v>-1.0070493454178431E-3</v>
      </c>
      <c r="I119">
        <v>-1.5302404663590008E-2</v>
      </c>
    </row>
    <row r="120" spans="1:9" x14ac:dyDescent="0.15">
      <c r="A120" s="5" t="s">
        <v>120</v>
      </c>
      <c r="B120" s="6">
        <v>29.79</v>
      </c>
      <c r="C120" s="6">
        <v>205.85</v>
      </c>
      <c r="G120" s="31">
        <f t="shared" si="1"/>
        <v>1193.477389230984</v>
      </c>
      <c r="H120" s="8">
        <v>6.7590402162893692E-3</v>
      </c>
      <c r="I120">
        <v>1.4889316176107892E-2</v>
      </c>
    </row>
    <row r="121" spans="1:9" x14ac:dyDescent="0.15">
      <c r="A121" s="5" t="s">
        <v>121</v>
      </c>
      <c r="B121" s="6">
        <v>29.59</v>
      </c>
      <c r="C121" s="6">
        <v>202.83</v>
      </c>
      <c r="G121" s="31">
        <f t="shared" si="1"/>
        <v>897.01489903802474</v>
      </c>
      <c r="H121" s="8">
        <v>2.104899930986881E-2</v>
      </c>
      <c r="I121">
        <v>2.0749962946495781E-3</v>
      </c>
    </row>
    <row r="122" spans="1:9" x14ac:dyDescent="0.15">
      <c r="A122" s="5" t="s">
        <v>122</v>
      </c>
      <c r="B122" s="6">
        <v>28.98</v>
      </c>
      <c r="C122" s="6">
        <v>202.41</v>
      </c>
      <c r="G122" s="31">
        <f t="shared" si="1"/>
        <v>1215.8173507987583</v>
      </c>
      <c r="H122" s="8">
        <v>-6.8965517241381669E-4</v>
      </c>
      <c r="I122">
        <v>1.9492293744333589E-2</v>
      </c>
    </row>
    <row r="123" spans="1:9" x14ac:dyDescent="0.15">
      <c r="A123" s="5" t="s">
        <v>123</v>
      </c>
      <c r="B123" s="6">
        <v>29</v>
      </c>
      <c r="C123" s="6">
        <v>198.54</v>
      </c>
      <c r="G123" s="31">
        <f t="shared" si="1"/>
        <v>1130.5379474367642</v>
      </c>
      <c r="H123" s="8">
        <v>1.2923506811037377E-2</v>
      </c>
      <c r="I123">
        <v>1.0381679389313003E-2</v>
      </c>
    </row>
    <row r="124" spans="1:9" x14ac:dyDescent="0.15">
      <c r="A124" s="5" t="s">
        <v>124</v>
      </c>
      <c r="B124" s="6">
        <v>28.63</v>
      </c>
      <c r="C124" s="6">
        <v>196.5</v>
      </c>
      <c r="G124" s="31">
        <f t="shared" si="1"/>
        <v>-97.221461760049834</v>
      </c>
      <c r="H124" s="8">
        <v>-1.3439007580978601E-2</v>
      </c>
      <c r="I124">
        <v>6.1443932411673341E-3</v>
      </c>
    </row>
    <row r="125" spans="1:9" x14ac:dyDescent="0.15">
      <c r="A125" s="5" t="s">
        <v>125</v>
      </c>
      <c r="B125" s="6">
        <v>29.02</v>
      </c>
      <c r="C125" s="6">
        <v>195.3</v>
      </c>
      <c r="G125" s="31">
        <f t="shared" si="1"/>
        <v>1382.7784842425676</v>
      </c>
      <c r="H125" s="8">
        <v>1.7174903610234882E-2</v>
      </c>
      <c r="I125">
        <v>1.1917098445595853E-2</v>
      </c>
    </row>
    <row r="126" spans="1:9" x14ac:dyDescent="0.15">
      <c r="A126" s="5" t="s">
        <v>126</v>
      </c>
      <c r="B126" s="6">
        <v>28.53</v>
      </c>
      <c r="C126" s="6">
        <v>193</v>
      </c>
      <c r="G126" s="31">
        <f t="shared" si="1"/>
        <v>-2376.8451522046707</v>
      </c>
      <c r="H126" s="8">
        <v>-2.826975476839233E-2</v>
      </c>
      <c r="I126">
        <v>-2.1198904554214471E-2</v>
      </c>
    </row>
    <row r="127" spans="1:9" x14ac:dyDescent="0.15">
      <c r="A127" s="5" t="s">
        <v>127</v>
      </c>
      <c r="B127" s="6">
        <v>29.36</v>
      </c>
      <c r="C127" s="6">
        <v>197.18</v>
      </c>
      <c r="G127" s="31">
        <f t="shared" si="1"/>
        <v>-617.50855130785192</v>
      </c>
      <c r="H127" s="8">
        <v>-2.7173913043478937E-3</v>
      </c>
      <c r="I127">
        <v>-8.1488933601610025E-3</v>
      </c>
    </row>
    <row r="128" spans="1:9" x14ac:dyDescent="0.15">
      <c r="A128" s="5" t="s">
        <v>128</v>
      </c>
      <c r="B128" s="6">
        <v>29.44</v>
      </c>
      <c r="C128" s="6">
        <v>198.8</v>
      </c>
      <c r="G128" s="31">
        <f t="shared" si="1"/>
        <v>-830.90903678893869</v>
      </c>
      <c r="H128" s="8">
        <v>-7.7519379844961378E-3</v>
      </c>
      <c r="I128">
        <v>-8.6271380840771128E-3</v>
      </c>
    </row>
    <row r="129" spans="1:9" x14ac:dyDescent="0.15">
      <c r="A129" s="5" t="s">
        <v>129</v>
      </c>
      <c r="B129" s="6">
        <v>29.67</v>
      </c>
      <c r="C129" s="6">
        <v>200.53</v>
      </c>
      <c r="G129" s="31">
        <f t="shared" si="1"/>
        <v>-707.89688204771164</v>
      </c>
      <c r="H129" s="8">
        <v>-3.5435630689206743E-2</v>
      </c>
      <c r="I129">
        <v>9.1082930756842817E-3</v>
      </c>
    </row>
    <row r="130" spans="1:9" x14ac:dyDescent="0.15">
      <c r="A130" s="5" t="s">
        <v>130</v>
      </c>
      <c r="B130" s="6">
        <v>30.76</v>
      </c>
      <c r="C130" s="6">
        <v>198.72</v>
      </c>
      <c r="G130" s="31">
        <f t="shared" si="1"/>
        <v>-468.12251390447744</v>
      </c>
      <c r="H130" s="8">
        <v>-9.7434231893467338E-4</v>
      </c>
      <c r="I130">
        <v>-6.7972810875650547E-3</v>
      </c>
    </row>
    <row r="131" spans="1:9" x14ac:dyDescent="0.15">
      <c r="A131" s="5" t="s">
        <v>131</v>
      </c>
      <c r="B131" s="6">
        <v>30.79</v>
      </c>
      <c r="C131" s="6">
        <v>200.08</v>
      </c>
      <c r="G131" s="31">
        <f t="shared" ref="G131:G194" si="2">$F$12*(($F$13*H131)+($F$14*I131))</f>
        <v>-759.45514783580643</v>
      </c>
      <c r="H131" s="8">
        <v>-9.3307593307593306E-3</v>
      </c>
      <c r="I131">
        <v>-6.6034457077601694E-3</v>
      </c>
    </row>
    <row r="132" spans="1:9" x14ac:dyDescent="0.15">
      <c r="A132" s="5" t="s">
        <v>132</v>
      </c>
      <c r="B132" s="6">
        <v>31.08</v>
      </c>
      <c r="C132" s="6">
        <v>201.41</v>
      </c>
      <c r="G132" s="31">
        <f t="shared" si="2"/>
        <v>-1026.7253404362764</v>
      </c>
      <c r="H132" s="8">
        <v>-5.7581573896353655E-3</v>
      </c>
      <c r="I132">
        <v>-1.2841248835955499E-2</v>
      </c>
    </row>
    <row r="133" spans="1:9" x14ac:dyDescent="0.15">
      <c r="A133" s="5" t="s">
        <v>133</v>
      </c>
      <c r="B133" s="6">
        <v>31.26</v>
      </c>
      <c r="C133" s="6">
        <v>204.03</v>
      </c>
      <c r="G133" s="31">
        <f t="shared" si="2"/>
        <v>1306.9049339549802</v>
      </c>
      <c r="H133" s="8">
        <v>4.4987146529562594E-3</v>
      </c>
      <c r="I133">
        <v>1.7961383026493083E-2</v>
      </c>
    </row>
    <row r="134" spans="1:9" x14ac:dyDescent="0.15">
      <c r="A134" s="5" t="s">
        <v>134</v>
      </c>
      <c r="B134" s="6">
        <v>31.12</v>
      </c>
      <c r="C134" s="6">
        <v>200.43</v>
      </c>
      <c r="G134" s="31">
        <f t="shared" si="2"/>
        <v>674.99169287123209</v>
      </c>
      <c r="H134" s="8">
        <v>2.2544283413847843E-3</v>
      </c>
      <c r="I134">
        <v>9.3161446268505976E-3</v>
      </c>
    </row>
    <row r="135" spans="1:9" x14ac:dyDescent="0.15">
      <c r="A135" s="5" t="s">
        <v>135</v>
      </c>
      <c r="B135" s="6">
        <v>31.05</v>
      </c>
      <c r="C135" s="6">
        <v>198.58</v>
      </c>
      <c r="G135" s="31">
        <f t="shared" si="2"/>
        <v>1071.9248977388206</v>
      </c>
      <c r="H135" s="8">
        <v>1.0413276928083359E-2</v>
      </c>
      <c r="I135">
        <v>1.0893911626959962E-2</v>
      </c>
    </row>
    <row r="136" spans="1:9" x14ac:dyDescent="0.15">
      <c r="A136" s="5" t="s">
        <v>136</v>
      </c>
      <c r="B136" s="6">
        <v>30.73</v>
      </c>
      <c r="C136" s="6">
        <v>196.44</v>
      </c>
      <c r="G136" s="31">
        <f t="shared" si="2"/>
        <v>378.40362206440381</v>
      </c>
      <c r="H136" s="8">
        <v>1.6297262059974393E-3</v>
      </c>
      <c r="I136">
        <v>5.0138135679933526E-3</v>
      </c>
    </row>
    <row r="137" spans="1:9" x14ac:dyDescent="0.15">
      <c r="A137" s="5" t="s">
        <v>137</v>
      </c>
      <c r="B137" s="6">
        <v>30.68</v>
      </c>
      <c r="C137" s="6">
        <v>195.46</v>
      </c>
      <c r="G137" s="31">
        <f t="shared" si="2"/>
        <v>15.900673751635935</v>
      </c>
      <c r="H137" s="8">
        <v>7.2225869993434166E-3</v>
      </c>
      <c r="I137">
        <v>-3.8732035470390169E-3</v>
      </c>
    </row>
    <row r="138" spans="1:9" x14ac:dyDescent="0.15">
      <c r="A138" s="5" t="s">
        <v>138</v>
      </c>
      <c r="B138" s="6">
        <v>30.46</v>
      </c>
      <c r="C138" s="6">
        <v>196.22</v>
      </c>
      <c r="G138" s="31">
        <f t="shared" si="2"/>
        <v>-438.19010021257895</v>
      </c>
      <c r="H138" s="8">
        <v>0</v>
      </c>
      <c r="I138">
        <v>-6.8832877821642935E-3</v>
      </c>
    </row>
    <row r="139" spans="1:9" x14ac:dyDescent="0.15">
      <c r="A139" s="5" t="s">
        <v>139</v>
      </c>
      <c r="B139" s="6">
        <v>30.46</v>
      </c>
      <c r="C139" s="6">
        <v>197.58</v>
      </c>
      <c r="G139" s="31">
        <f t="shared" si="2"/>
        <v>426.04252122685153</v>
      </c>
      <c r="H139" s="8">
        <v>2.6333113890717463E-3</v>
      </c>
      <c r="I139">
        <v>5.1892551892551708E-3</v>
      </c>
    </row>
    <row r="140" spans="1:9" x14ac:dyDescent="0.15">
      <c r="A140" s="5" t="s">
        <v>140</v>
      </c>
      <c r="B140" s="6">
        <v>30.38</v>
      </c>
      <c r="C140" s="6">
        <v>196.56</v>
      </c>
      <c r="G140" s="31">
        <f t="shared" si="2"/>
        <v>908.48912470649657</v>
      </c>
      <c r="H140" s="8">
        <v>7.6285240464344373E-3</v>
      </c>
      <c r="I140">
        <v>9.91625134871299E-3</v>
      </c>
    </row>
    <row r="141" spans="1:9" x14ac:dyDescent="0.15">
      <c r="A141" s="5" t="s">
        <v>141</v>
      </c>
      <c r="B141" s="6">
        <v>30.15</v>
      </c>
      <c r="C141" s="6">
        <v>194.63</v>
      </c>
      <c r="G141" s="31">
        <f t="shared" si="2"/>
        <v>-1473.1739252762741</v>
      </c>
      <c r="H141" s="8">
        <v>-2.3955972806733672E-2</v>
      </c>
      <c r="I141">
        <v>-9.4661305918877225E-3</v>
      </c>
    </row>
    <row r="142" spans="1:9" x14ac:dyDescent="0.15">
      <c r="A142" s="5" t="s">
        <v>142</v>
      </c>
      <c r="B142" s="6">
        <v>30.89</v>
      </c>
      <c r="C142" s="6">
        <v>196.49</v>
      </c>
      <c r="G142" s="31">
        <f t="shared" si="2"/>
        <v>2415.5803845431838</v>
      </c>
      <c r="H142" s="8">
        <v>5.6068376068376002E-2</v>
      </c>
      <c r="I142">
        <v>5.9386678953565752E-3</v>
      </c>
    </row>
    <row r="143" spans="1:9" x14ac:dyDescent="0.15">
      <c r="A143" s="5" t="s">
        <v>143</v>
      </c>
      <c r="B143" s="6">
        <v>29.25</v>
      </c>
      <c r="C143" s="6">
        <v>195.33</v>
      </c>
      <c r="G143" s="31">
        <f t="shared" si="2"/>
        <v>911.05192416587613</v>
      </c>
      <c r="H143" s="8">
        <v>2.1655606007684236E-2</v>
      </c>
      <c r="I143">
        <v>1.9492177481406081E-3</v>
      </c>
    </row>
    <row r="144" spans="1:9" x14ac:dyDescent="0.15">
      <c r="A144" s="5" t="s">
        <v>144</v>
      </c>
      <c r="B144" s="6">
        <v>28.63</v>
      </c>
      <c r="C144" s="6">
        <v>194.95</v>
      </c>
      <c r="G144" s="31">
        <f t="shared" si="2"/>
        <v>169.8561830914613</v>
      </c>
      <c r="H144" s="8">
        <v>-2.0913210177763153E-3</v>
      </c>
      <c r="I144">
        <v>3.8619979402678695E-3</v>
      </c>
    </row>
    <row r="145" spans="1:9" x14ac:dyDescent="0.15">
      <c r="A145" s="5" t="s">
        <v>145</v>
      </c>
      <c r="B145" s="6">
        <v>28.69</v>
      </c>
      <c r="C145" s="6">
        <v>194.2</v>
      </c>
      <c r="G145" s="31">
        <f t="shared" si="2"/>
        <v>257.43788230903851</v>
      </c>
      <c r="H145" s="8">
        <v>1.7458100558660483E-3</v>
      </c>
      <c r="I145">
        <v>3.0473632560299446E-3</v>
      </c>
    </row>
    <row r="146" spans="1:9" x14ac:dyDescent="0.15">
      <c r="A146" s="5" t="s">
        <v>146</v>
      </c>
      <c r="B146" s="6">
        <v>28.64</v>
      </c>
      <c r="C146" s="6">
        <v>193.61</v>
      </c>
      <c r="G146" s="31">
        <f t="shared" si="2"/>
        <v>1628.1584040467728</v>
      </c>
      <c r="H146" s="8">
        <v>1.7045454545454586E-2</v>
      </c>
      <c r="I146">
        <v>1.5845532294454179E-2</v>
      </c>
    </row>
    <row r="147" spans="1:9" x14ac:dyDescent="0.15">
      <c r="A147" s="5" t="s">
        <v>147</v>
      </c>
      <c r="B147" s="6">
        <v>28.16</v>
      </c>
      <c r="C147" s="6">
        <v>190.59</v>
      </c>
      <c r="G147" s="31">
        <f t="shared" si="2"/>
        <v>218.97743561670586</v>
      </c>
      <c r="H147" s="8">
        <v>-7.0972320794893129E-4</v>
      </c>
      <c r="I147">
        <v>3.8449383756451461E-3</v>
      </c>
    </row>
    <row r="148" spans="1:9" x14ac:dyDescent="0.15">
      <c r="A148" s="5" t="s">
        <v>148</v>
      </c>
      <c r="B148" s="6">
        <v>28.18</v>
      </c>
      <c r="C148" s="6">
        <v>189.86</v>
      </c>
      <c r="G148" s="31">
        <f t="shared" si="2"/>
        <v>1291.4295842396623</v>
      </c>
      <c r="H148" s="8">
        <v>7.508044333214281E-3</v>
      </c>
      <c r="I148">
        <v>1.6000428105099829E-2</v>
      </c>
    </row>
    <row r="149" spans="1:9" x14ac:dyDescent="0.15">
      <c r="A149" s="5" t="s">
        <v>149</v>
      </c>
      <c r="B149" s="6">
        <v>27.97</v>
      </c>
      <c r="C149" s="6">
        <v>186.87</v>
      </c>
      <c r="G149" s="31">
        <f t="shared" si="2"/>
        <v>-715.19749296854604</v>
      </c>
      <c r="H149" s="8">
        <v>-2.140563681769625E-3</v>
      </c>
      <c r="I149">
        <v>-1.0012714558168989E-2</v>
      </c>
    </row>
    <row r="150" spans="1:9" x14ac:dyDescent="0.15">
      <c r="A150" s="5" t="s">
        <v>150</v>
      </c>
      <c r="B150" s="6">
        <v>28.03</v>
      </c>
      <c r="C150" s="6">
        <v>188.76</v>
      </c>
      <c r="G150" s="31">
        <f t="shared" si="2"/>
        <v>-833.12959769540169</v>
      </c>
      <c r="H150" s="8">
        <v>-3.8751714677640603E-2</v>
      </c>
      <c r="I150">
        <v>9.0340514246003423E-3</v>
      </c>
    </row>
    <row r="151" spans="1:9" x14ac:dyDescent="0.15">
      <c r="A151" s="5" t="s">
        <v>151</v>
      </c>
      <c r="B151" s="6">
        <v>29.16</v>
      </c>
      <c r="C151" s="6">
        <v>187.07</v>
      </c>
      <c r="G151" s="31">
        <f t="shared" si="2"/>
        <v>444.68274618254202</v>
      </c>
      <c r="H151" s="8">
        <v>-3.379721669980118E-2</v>
      </c>
      <c r="I151">
        <v>2.6278253236778459E-2</v>
      </c>
    </row>
    <row r="152" spans="1:9" x14ac:dyDescent="0.15">
      <c r="A152" s="5" t="s">
        <v>152</v>
      </c>
      <c r="B152" s="6">
        <v>30.18</v>
      </c>
      <c r="C152" s="6">
        <v>182.28</v>
      </c>
      <c r="G152" s="31">
        <f t="shared" si="2"/>
        <v>2717.9885217701062</v>
      </c>
      <c r="H152" s="8">
        <v>5.6647784071974794E-3</v>
      </c>
      <c r="I152">
        <v>3.9461678832116709E-2</v>
      </c>
    </row>
    <row r="153" spans="1:9" x14ac:dyDescent="0.15">
      <c r="A153" s="5" t="s">
        <v>153</v>
      </c>
      <c r="B153" s="6">
        <v>30.01</v>
      </c>
      <c r="C153" s="6">
        <v>175.36</v>
      </c>
      <c r="G153" s="31">
        <f t="shared" si="2"/>
        <v>-494.98547189316997</v>
      </c>
      <c r="H153" s="8">
        <v>1.33466800133486E-3</v>
      </c>
      <c r="I153">
        <v>-8.5373438118391265E-3</v>
      </c>
    </row>
    <row r="154" spans="1:9" x14ac:dyDescent="0.15">
      <c r="A154" s="5" t="s">
        <v>154</v>
      </c>
      <c r="B154" s="6">
        <v>29.97</v>
      </c>
      <c r="C154" s="6">
        <v>176.87</v>
      </c>
      <c r="G154" s="31">
        <f t="shared" si="2"/>
        <v>-203.94283014556663</v>
      </c>
      <c r="H154" s="8">
        <v>-1.8985270049099889E-2</v>
      </c>
      <c r="I154">
        <v>7.634022674186669E-3</v>
      </c>
    </row>
    <row r="155" spans="1:9" x14ac:dyDescent="0.15">
      <c r="A155" s="5" t="s">
        <v>155</v>
      </c>
      <c r="B155" s="6">
        <v>30.55</v>
      </c>
      <c r="C155" s="6">
        <v>175.53</v>
      </c>
      <c r="G155" s="31">
        <f t="shared" si="2"/>
        <v>599.47041107584664</v>
      </c>
      <c r="H155" s="8">
        <v>1.2595293337752667E-2</v>
      </c>
      <c r="I155">
        <v>2.2267899965742188E-3</v>
      </c>
    </row>
    <row r="156" spans="1:9" x14ac:dyDescent="0.15">
      <c r="A156" s="5" t="s">
        <v>156</v>
      </c>
      <c r="B156" s="6">
        <v>30.17</v>
      </c>
      <c r="C156" s="6">
        <v>175.14</v>
      </c>
      <c r="G156" s="31">
        <f t="shared" si="2"/>
        <v>-423.87151299300638</v>
      </c>
      <c r="H156" s="8">
        <v>5.6666666666667087E-3</v>
      </c>
      <c r="I156">
        <v>-9.893153937475252E-3</v>
      </c>
    </row>
    <row r="157" spans="1:9" x14ac:dyDescent="0.15">
      <c r="A157" s="5" t="s">
        <v>157</v>
      </c>
      <c r="B157" s="6">
        <v>30</v>
      </c>
      <c r="C157" s="6">
        <v>176.89</v>
      </c>
      <c r="G157" s="31">
        <f t="shared" si="2"/>
        <v>-523.57011268841961</v>
      </c>
      <c r="H157" s="8">
        <v>-1.7681728880157177E-2</v>
      </c>
      <c r="I157">
        <v>1.8690530131399985E-3</v>
      </c>
    </row>
    <row r="158" spans="1:9" x14ac:dyDescent="0.15">
      <c r="A158" s="5" t="s">
        <v>158</v>
      </c>
      <c r="B158" s="6">
        <v>30.54</v>
      </c>
      <c r="C158" s="6">
        <v>176.56</v>
      </c>
      <c r="G158" s="31">
        <f t="shared" si="2"/>
        <v>-481.54476295052194</v>
      </c>
      <c r="H158" s="8">
        <v>-4.5632333767927635E-3</v>
      </c>
      <c r="I158">
        <v>-4.959422903516697E-3</v>
      </c>
    </row>
    <row r="159" spans="1:9" x14ac:dyDescent="0.15">
      <c r="A159" s="5" t="s">
        <v>159</v>
      </c>
      <c r="B159" s="6">
        <v>30.68</v>
      </c>
      <c r="C159" s="6">
        <v>177.44</v>
      </c>
      <c r="G159" s="31">
        <f t="shared" si="2"/>
        <v>-1301.4456533731534</v>
      </c>
      <c r="H159" s="8">
        <v>8.5470085470085166E-3</v>
      </c>
      <c r="I159">
        <v>-2.5322713540236297E-2</v>
      </c>
    </row>
    <row r="160" spans="1:9" x14ac:dyDescent="0.15">
      <c r="A160" s="5" t="s">
        <v>160</v>
      </c>
      <c r="B160" s="6">
        <v>30.42</v>
      </c>
      <c r="C160" s="6">
        <v>182.05</v>
      </c>
      <c r="G160" s="31">
        <f t="shared" si="2"/>
        <v>-285.76859065761278</v>
      </c>
      <c r="H160" s="8">
        <v>-5.5573716900947367E-3</v>
      </c>
      <c r="I160">
        <v>-1.3165834659059072E-3</v>
      </c>
    </row>
    <row r="161" spans="1:9" x14ac:dyDescent="0.15">
      <c r="A161" s="5" t="s">
        <v>161</v>
      </c>
      <c r="B161" s="6">
        <v>30.59</v>
      </c>
      <c r="C161" s="6">
        <v>182.29</v>
      </c>
      <c r="G161" s="31">
        <f t="shared" si="2"/>
        <v>-932.63524710921979</v>
      </c>
      <c r="H161" s="8">
        <v>-1.3544018058690765E-2</v>
      </c>
      <c r="I161">
        <v>-6.9187186750926388E-3</v>
      </c>
    </row>
    <row r="162" spans="1:9" x14ac:dyDescent="0.15">
      <c r="A162" s="5" t="s">
        <v>162</v>
      </c>
      <c r="B162" s="6">
        <v>31.01</v>
      </c>
      <c r="C162" s="6">
        <v>183.56</v>
      </c>
      <c r="G162" s="31">
        <f t="shared" si="2"/>
        <v>-272.4151582274028</v>
      </c>
      <c r="H162" s="8">
        <v>-1.3049013367282036E-2</v>
      </c>
      <c r="I162">
        <v>3.1697453273582532E-3</v>
      </c>
    </row>
    <row r="163" spans="1:9" x14ac:dyDescent="0.15">
      <c r="A163" s="5" t="s">
        <v>163</v>
      </c>
      <c r="B163" s="6">
        <v>31.42</v>
      </c>
      <c r="C163" s="6">
        <v>182.98</v>
      </c>
      <c r="G163" s="31">
        <f t="shared" si="2"/>
        <v>840.18740590644006</v>
      </c>
      <c r="H163" s="8">
        <v>1.1264885741873343E-2</v>
      </c>
      <c r="I163">
        <v>6.7675378266849329E-3</v>
      </c>
    </row>
    <row r="164" spans="1:9" x14ac:dyDescent="0.15">
      <c r="A164" s="5" t="s">
        <v>164</v>
      </c>
      <c r="B164" s="6">
        <v>31.07</v>
      </c>
      <c r="C164" s="6">
        <v>181.75</v>
      </c>
      <c r="G164" s="31">
        <f t="shared" si="2"/>
        <v>585.85300077577767</v>
      </c>
      <c r="H164" s="8">
        <v>-5.4417413572342976E-3</v>
      </c>
      <c r="I164">
        <v>1.230923471092793E-2</v>
      </c>
    </row>
    <row r="165" spans="1:9" x14ac:dyDescent="0.15">
      <c r="A165" s="5" t="s">
        <v>165</v>
      </c>
      <c r="B165" s="6">
        <v>31.24</v>
      </c>
      <c r="C165" s="6">
        <v>179.54</v>
      </c>
      <c r="G165" s="31">
        <f t="shared" si="2"/>
        <v>505.83105124953011</v>
      </c>
      <c r="H165" s="8">
        <v>6.7676442152755367E-3</v>
      </c>
      <c r="I165">
        <v>4.082545718919528E-3</v>
      </c>
    </row>
    <row r="166" spans="1:9" x14ac:dyDescent="0.15">
      <c r="A166" s="5" t="s">
        <v>166</v>
      </c>
      <c r="B166" s="6">
        <v>31.03</v>
      </c>
      <c r="C166" s="6">
        <v>178.81</v>
      </c>
      <c r="G166" s="31">
        <f t="shared" si="2"/>
        <v>-260.19773066487062</v>
      </c>
      <c r="H166" s="8">
        <v>9.4339622641510523E-3</v>
      </c>
      <c r="I166">
        <v>-9.4726346111234649E-3</v>
      </c>
    </row>
    <row r="167" spans="1:9" x14ac:dyDescent="0.15">
      <c r="A167" s="5" t="s">
        <v>167</v>
      </c>
      <c r="B167" s="6">
        <v>30.74</v>
      </c>
      <c r="C167" s="6">
        <v>180.52</v>
      </c>
      <c r="G167" s="31">
        <f t="shared" si="2"/>
        <v>1086.8968530179839</v>
      </c>
      <c r="H167" s="8">
        <v>1.5526924347538884E-2</v>
      </c>
      <c r="I167">
        <v>8.2099972074838323E-3</v>
      </c>
    </row>
    <row r="168" spans="1:9" x14ac:dyDescent="0.15">
      <c r="A168" s="5" t="s">
        <v>168</v>
      </c>
      <c r="B168" s="6">
        <v>30.27</v>
      </c>
      <c r="C168" s="6">
        <v>179.05</v>
      </c>
      <c r="G168" s="31">
        <f t="shared" si="2"/>
        <v>-186.131172692148</v>
      </c>
      <c r="H168" s="8">
        <v>-3.9486673247779436E-3</v>
      </c>
      <c r="I168">
        <v>-6.697549813025061E-4</v>
      </c>
    </row>
    <row r="169" spans="1:9" x14ac:dyDescent="0.15">
      <c r="A169" s="5" t="s">
        <v>169</v>
      </c>
      <c r="B169" s="6">
        <v>30.39</v>
      </c>
      <c r="C169" s="6">
        <v>179.17</v>
      </c>
      <c r="G169" s="31">
        <f t="shared" si="2"/>
        <v>-84.552833822243556</v>
      </c>
      <c r="H169" s="8">
        <v>-1.6425755584756896E-3</v>
      </c>
      <c r="I169">
        <v>-3.9053782637821222E-4</v>
      </c>
    </row>
    <row r="170" spans="1:9" x14ac:dyDescent="0.15">
      <c r="A170" s="5" t="s">
        <v>170</v>
      </c>
      <c r="B170" s="6">
        <v>30.44</v>
      </c>
      <c r="C170" s="6">
        <v>179.24</v>
      </c>
      <c r="G170" s="31">
        <f t="shared" si="2"/>
        <v>398.01637550769681</v>
      </c>
      <c r="H170" s="8">
        <v>3.2959789057349642E-3</v>
      </c>
      <c r="I170">
        <v>4.3707273338562391E-3</v>
      </c>
    </row>
    <row r="171" spans="1:9" x14ac:dyDescent="0.15">
      <c r="A171" s="5" t="s">
        <v>171</v>
      </c>
      <c r="B171" s="6">
        <v>30.34</v>
      </c>
      <c r="C171" s="6">
        <v>178.46</v>
      </c>
      <c r="G171" s="31">
        <f t="shared" si="2"/>
        <v>-150.26464928851257</v>
      </c>
      <c r="H171" s="8">
        <v>1.065956029313786E-2</v>
      </c>
      <c r="I171">
        <v>-8.445382820313263E-3</v>
      </c>
    </row>
    <row r="172" spans="1:9" x14ac:dyDescent="0.15">
      <c r="A172" s="5" t="s">
        <v>172</v>
      </c>
      <c r="B172" s="6">
        <v>30.02</v>
      </c>
      <c r="C172" s="6">
        <v>179.98</v>
      </c>
      <c r="G172" s="31">
        <f t="shared" si="2"/>
        <v>417.03609288414003</v>
      </c>
      <c r="H172" s="8">
        <v>2.6720106880426808E-3</v>
      </c>
      <c r="I172">
        <v>5.0256868438685043E-3</v>
      </c>
    </row>
    <row r="173" spans="1:9" x14ac:dyDescent="0.15">
      <c r="A173" s="5" t="s">
        <v>173</v>
      </c>
      <c r="B173" s="6">
        <v>29.94</v>
      </c>
      <c r="C173" s="6">
        <v>179.08</v>
      </c>
      <c r="G173" s="31">
        <f t="shared" si="2"/>
        <v>1539.9500326380321</v>
      </c>
      <c r="H173" s="8">
        <v>1.3540961408259999E-2</v>
      </c>
      <c r="I173">
        <v>1.646043818821652E-2</v>
      </c>
    </row>
    <row r="174" spans="1:9" x14ac:dyDescent="0.15">
      <c r="A174" s="5" t="s">
        <v>174</v>
      </c>
      <c r="B174" s="6">
        <v>29.54</v>
      </c>
      <c r="C174" s="6">
        <v>176.18</v>
      </c>
      <c r="G174" s="31">
        <f t="shared" si="2"/>
        <v>-346.24094942190987</v>
      </c>
      <c r="H174" s="8">
        <v>2.7155465037338455E-3</v>
      </c>
      <c r="I174">
        <v>-6.9890654943072228E-3</v>
      </c>
    </row>
    <row r="175" spans="1:9" x14ac:dyDescent="0.15">
      <c r="A175" s="5" t="s">
        <v>175</v>
      </c>
      <c r="B175" s="6">
        <v>29.46</v>
      </c>
      <c r="C175" s="6">
        <v>177.42</v>
      </c>
      <c r="G175" s="31">
        <f t="shared" si="2"/>
        <v>711.8097374122259</v>
      </c>
      <c r="H175" s="8">
        <v>8.5587127695994081E-3</v>
      </c>
      <c r="I175">
        <v>6.295729113493298E-3</v>
      </c>
    </row>
    <row r="176" spans="1:9" x14ac:dyDescent="0.15">
      <c r="A176" s="5" t="s">
        <v>176</v>
      </c>
      <c r="B176" s="6">
        <v>29.21</v>
      </c>
      <c r="C176" s="6">
        <v>176.31</v>
      </c>
      <c r="G176" s="31">
        <f t="shared" si="2"/>
        <v>-1192.5519598652977</v>
      </c>
      <c r="H176" s="8">
        <v>-1.9798657718120838E-2</v>
      </c>
      <c r="I176">
        <v>-7.4311771660192649E-3</v>
      </c>
    </row>
    <row r="177" spans="1:9" x14ac:dyDescent="0.15">
      <c r="A177" s="5" t="s">
        <v>177</v>
      </c>
      <c r="B177" s="6">
        <v>29.8</v>
      </c>
      <c r="C177" s="6">
        <v>177.63</v>
      </c>
      <c r="G177" s="31">
        <f t="shared" si="2"/>
        <v>-1064.5424597861984</v>
      </c>
      <c r="H177" s="8">
        <v>-2.6143790849673221E-2</v>
      </c>
      <c r="I177">
        <v>-1.7982579376228935E-3</v>
      </c>
    </row>
    <row r="178" spans="1:9" x14ac:dyDescent="0.15">
      <c r="A178" s="5" t="s">
        <v>178</v>
      </c>
      <c r="B178" s="6">
        <v>30.6</v>
      </c>
      <c r="C178" s="6">
        <v>177.95</v>
      </c>
      <c r="G178" s="31">
        <f t="shared" si="2"/>
        <v>872.07584612524545</v>
      </c>
      <c r="H178" s="8">
        <v>1.1904761904762085E-2</v>
      </c>
      <c r="I178">
        <v>6.9031856504271349E-3</v>
      </c>
    </row>
    <row r="179" spans="1:9" x14ac:dyDescent="0.15">
      <c r="A179" s="5" t="s">
        <v>179</v>
      </c>
      <c r="B179" s="6">
        <v>30.24</v>
      </c>
      <c r="C179" s="6">
        <v>176.73</v>
      </c>
      <c r="G179" s="31">
        <f t="shared" si="2"/>
        <v>-1013.5211098128849</v>
      </c>
      <c r="H179" s="8">
        <v>-3.0769230769230771E-2</v>
      </c>
      <c r="I179">
        <v>1.6436182271593047E-3</v>
      </c>
    </row>
    <row r="180" spans="1:9" x14ac:dyDescent="0.15">
      <c r="A180" s="5" t="s">
        <v>180</v>
      </c>
      <c r="B180" s="6">
        <v>31.2</v>
      </c>
      <c r="C180" s="6">
        <v>176.44</v>
      </c>
      <c r="G180" s="31">
        <f t="shared" si="2"/>
        <v>-396.04833026531821</v>
      </c>
      <c r="H180" s="8">
        <v>6.4143681847328438E-4</v>
      </c>
      <c r="I180">
        <v>-6.5874669219075921E-3</v>
      </c>
    </row>
    <row r="181" spans="1:9" x14ac:dyDescent="0.15">
      <c r="A181" s="5" t="s">
        <v>181</v>
      </c>
      <c r="B181" s="6">
        <v>31.18</v>
      </c>
      <c r="C181" s="6">
        <v>177.61</v>
      </c>
      <c r="G181" s="31">
        <f t="shared" si="2"/>
        <v>305.34572254985903</v>
      </c>
      <c r="H181" s="8">
        <v>6.1310100032268E-3</v>
      </c>
      <c r="I181">
        <v>1.2966512571881417E-3</v>
      </c>
    </row>
    <row r="182" spans="1:9" x14ac:dyDescent="0.15">
      <c r="A182" s="5" t="s">
        <v>182</v>
      </c>
      <c r="B182" s="6">
        <v>30.99</v>
      </c>
      <c r="C182" s="6">
        <v>177.38</v>
      </c>
      <c r="G182" s="31">
        <f t="shared" si="2"/>
        <v>1208.0807809803723</v>
      </c>
      <c r="H182" s="8">
        <v>1.9407894736842124E-2</v>
      </c>
      <c r="I182">
        <v>7.8981760327290207E-3</v>
      </c>
    </row>
    <row r="183" spans="1:9" x14ac:dyDescent="0.15">
      <c r="A183" s="5" t="s">
        <v>183</v>
      </c>
      <c r="B183" s="6">
        <v>30.4</v>
      </c>
      <c r="C183" s="6">
        <v>175.99</v>
      </c>
      <c r="G183" s="31">
        <f t="shared" si="2"/>
        <v>296.02558977579019</v>
      </c>
      <c r="H183" s="8">
        <v>-6.5746219592388577E-4</v>
      </c>
      <c r="I183">
        <v>5.0254125977955422E-3</v>
      </c>
    </row>
    <row r="184" spans="1:9" x14ac:dyDescent="0.15">
      <c r="A184" s="5" t="s">
        <v>184</v>
      </c>
      <c r="B184" s="6">
        <v>30.42</v>
      </c>
      <c r="C184" s="6">
        <v>175.11</v>
      </c>
      <c r="G184" s="31">
        <f t="shared" si="2"/>
        <v>-356.70972241762155</v>
      </c>
      <c r="H184" s="8">
        <v>-2.3121387283236983E-2</v>
      </c>
      <c r="I184">
        <v>7.5953737269118804E-3</v>
      </c>
    </row>
    <row r="185" spans="1:9" x14ac:dyDescent="0.15">
      <c r="A185" s="5" t="s">
        <v>185</v>
      </c>
      <c r="B185" s="6">
        <v>31.14</v>
      </c>
      <c r="C185" s="6">
        <v>173.79</v>
      </c>
      <c r="G185" s="31">
        <f t="shared" si="2"/>
        <v>-1315.3044626535664</v>
      </c>
      <c r="H185" s="8">
        <v>9.0732339598185163E-3</v>
      </c>
      <c r="I185">
        <v>-2.5840807174888014E-2</v>
      </c>
    </row>
    <row r="186" spans="1:9" x14ac:dyDescent="0.15">
      <c r="A186" s="5" t="s">
        <v>186</v>
      </c>
      <c r="B186" s="6">
        <v>30.86</v>
      </c>
      <c r="C186" s="6">
        <v>178.4</v>
      </c>
      <c r="G186" s="31">
        <f t="shared" si="2"/>
        <v>-1271.8071172894593</v>
      </c>
      <c r="H186" s="8">
        <v>-1.2795905310300726E-2</v>
      </c>
      <c r="I186">
        <v>-1.2673639935801617E-2</v>
      </c>
    </row>
    <row r="187" spans="1:9" x14ac:dyDescent="0.15">
      <c r="A187" s="5" t="s">
        <v>187</v>
      </c>
      <c r="B187" s="6">
        <v>31.26</v>
      </c>
      <c r="C187" s="6">
        <v>180.69</v>
      </c>
      <c r="G187" s="31">
        <f t="shared" si="2"/>
        <v>-105.74014241945457</v>
      </c>
      <c r="H187" s="8">
        <v>-1.1385199240986688E-2</v>
      </c>
      <c r="I187">
        <v>4.838171504838229E-3</v>
      </c>
    </row>
    <row r="188" spans="1:9" x14ac:dyDescent="0.15">
      <c r="A188" s="5" t="s">
        <v>188</v>
      </c>
      <c r="B188" s="6">
        <v>31.62</v>
      </c>
      <c r="C188" s="6">
        <v>179.82</v>
      </c>
      <c r="G188" s="31">
        <f t="shared" si="2"/>
        <v>-62.565421371405805</v>
      </c>
      <c r="H188" s="8">
        <v>-2.2088987062164334E-3</v>
      </c>
      <c r="I188">
        <v>2.7813317016178729E-4</v>
      </c>
    </row>
    <row r="189" spans="1:9" x14ac:dyDescent="0.15">
      <c r="A189" s="5" t="s">
        <v>189</v>
      </c>
      <c r="B189" s="6">
        <v>31.69</v>
      </c>
      <c r="C189" s="6">
        <v>179.77</v>
      </c>
      <c r="G189" s="31">
        <f t="shared" si="2"/>
        <v>287.9888859583711</v>
      </c>
      <c r="H189" s="8">
        <v>1.2783636944710741E-2</v>
      </c>
      <c r="I189">
        <v>-2.7736173517501905E-3</v>
      </c>
    </row>
    <row r="190" spans="1:9" x14ac:dyDescent="0.15">
      <c r="A190" s="5" t="s">
        <v>190</v>
      </c>
      <c r="B190" s="6">
        <v>31.29</v>
      </c>
      <c r="C190" s="6">
        <v>180.27</v>
      </c>
      <c r="G190" s="31">
        <f t="shared" si="2"/>
        <v>925.93825466749365</v>
      </c>
      <c r="H190" s="8">
        <v>2.2421524663678305E-3</v>
      </c>
      <c r="I190">
        <v>1.3265134056545502E-2</v>
      </c>
    </row>
    <row r="191" spans="1:9" x14ac:dyDescent="0.15">
      <c r="A191" s="5" t="s">
        <v>191</v>
      </c>
      <c r="B191" s="6">
        <v>31.22</v>
      </c>
      <c r="C191" s="6">
        <v>177.91</v>
      </c>
      <c r="G191" s="31">
        <f t="shared" si="2"/>
        <v>1237.5418444789141</v>
      </c>
      <c r="H191" s="8">
        <v>-1.4831177027453513E-2</v>
      </c>
      <c r="I191">
        <v>2.7906170556967869E-2</v>
      </c>
    </row>
    <row r="192" spans="1:9" x14ac:dyDescent="0.15">
      <c r="A192" s="5" t="s">
        <v>192</v>
      </c>
      <c r="B192" s="6">
        <v>31.69</v>
      </c>
      <c r="C192" s="6">
        <v>173.08</v>
      </c>
      <c r="G192" s="31">
        <f t="shared" si="2"/>
        <v>-900.62756771362444</v>
      </c>
      <c r="H192" s="8">
        <v>-5.9598494353826359E-3</v>
      </c>
      <c r="I192">
        <v>-1.0745313214448937E-2</v>
      </c>
    </row>
    <row r="193" spans="1:9" x14ac:dyDescent="0.15">
      <c r="A193" s="5" t="s">
        <v>193</v>
      </c>
      <c r="B193" s="6">
        <v>31.88</v>
      </c>
      <c r="C193" s="6">
        <v>174.96</v>
      </c>
      <c r="G193" s="31">
        <f t="shared" si="2"/>
        <v>2345.0590555811686</v>
      </c>
      <c r="H193" s="8">
        <v>2.0813320525135959E-2</v>
      </c>
      <c r="I193">
        <v>2.4956063268892992E-2</v>
      </c>
    </row>
    <row r="194" spans="1:9" x14ac:dyDescent="0.15">
      <c r="A194" s="5" t="s">
        <v>194</v>
      </c>
      <c r="B194" s="6">
        <v>31.23</v>
      </c>
      <c r="C194" s="6">
        <v>170.7</v>
      </c>
      <c r="G194" s="31">
        <f t="shared" si="2"/>
        <v>1543.6374923319124</v>
      </c>
      <c r="H194" s="8">
        <v>2.3598820058996939E-2</v>
      </c>
      <c r="I194">
        <v>1.0776882993841719E-2</v>
      </c>
    </row>
    <row r="195" spans="1:9" x14ac:dyDescent="0.15">
      <c r="A195" s="5" t="s">
        <v>195</v>
      </c>
      <c r="B195" s="6">
        <v>30.51</v>
      </c>
      <c r="C195" s="6">
        <v>168.88</v>
      </c>
      <c r="G195" s="31">
        <f t="shared" ref="G195:G250" si="3">$F$12*(($F$13*H195)+($F$14*I195))</f>
        <v>173.58125913856225</v>
      </c>
      <c r="H195" s="8">
        <v>-1.1661807580174877E-2</v>
      </c>
      <c r="I195">
        <v>9.3837786145478663E-3</v>
      </c>
    </row>
    <row r="196" spans="1:9" x14ac:dyDescent="0.15">
      <c r="A196" s="5" t="s">
        <v>196</v>
      </c>
      <c r="B196" s="6">
        <v>30.87</v>
      </c>
      <c r="C196" s="6">
        <v>167.31</v>
      </c>
      <c r="G196" s="31">
        <f t="shared" si="3"/>
        <v>502.37710843373668</v>
      </c>
      <c r="H196" s="8">
        <v>0</v>
      </c>
      <c r="I196">
        <v>7.891566265060268E-3</v>
      </c>
    </row>
    <row r="197" spans="1:9" x14ac:dyDescent="0.15">
      <c r="A197" s="5" t="s">
        <v>197</v>
      </c>
      <c r="B197" s="6">
        <v>30.87</v>
      </c>
      <c r="C197" s="6">
        <v>166</v>
      </c>
      <c r="G197" s="31">
        <f t="shared" si="3"/>
        <v>1215.9876832675307</v>
      </c>
      <c r="H197" s="8">
        <v>2.2524014574362372E-2</v>
      </c>
      <c r="I197">
        <v>6.2435594350487289E-3</v>
      </c>
    </row>
    <row r="198" spans="1:9" x14ac:dyDescent="0.15">
      <c r="A198" s="5" t="s">
        <v>198</v>
      </c>
      <c r="B198" s="6">
        <v>30.19</v>
      </c>
      <c r="C198" s="6">
        <v>164.97</v>
      </c>
      <c r="G198" s="31">
        <f t="shared" si="3"/>
        <v>-34.561368514710487</v>
      </c>
      <c r="H198" s="8">
        <v>4.6589018302829466E-3</v>
      </c>
      <c r="I198">
        <v>-3.2024169184290407E-3</v>
      </c>
    </row>
    <row r="199" spans="1:9" x14ac:dyDescent="0.15">
      <c r="A199" s="5" t="s">
        <v>199</v>
      </c>
      <c r="B199" s="6">
        <v>30.05</v>
      </c>
      <c r="C199" s="6">
        <v>165.5</v>
      </c>
      <c r="G199" s="31">
        <f t="shared" si="3"/>
        <v>23.157230277563897</v>
      </c>
      <c r="H199" s="8">
        <v>-1.1513157894736725E-2</v>
      </c>
      <c r="I199">
        <v>6.9359941591626839E-3</v>
      </c>
    </row>
    <row r="200" spans="1:9" x14ac:dyDescent="0.15">
      <c r="A200" s="5" t="s">
        <v>200</v>
      </c>
      <c r="B200" s="6">
        <v>30.4</v>
      </c>
      <c r="C200" s="6">
        <v>164.36</v>
      </c>
      <c r="G200" s="31">
        <f t="shared" si="3"/>
        <v>540.86017120073132</v>
      </c>
      <c r="H200" s="8">
        <v>9.966777408637828E-3</v>
      </c>
      <c r="I200">
        <v>2.8065893837705413E-3</v>
      </c>
    </row>
    <row r="201" spans="1:9" x14ac:dyDescent="0.15">
      <c r="A201" s="5" t="s">
        <v>201</v>
      </c>
      <c r="B201" s="6">
        <v>30.1</v>
      </c>
      <c r="C201" s="6">
        <v>163.9</v>
      </c>
      <c r="G201" s="31">
        <f t="shared" si="3"/>
        <v>-326.27916941331563</v>
      </c>
      <c r="H201" s="8">
        <v>-7.9103493737640029E-3</v>
      </c>
      <c r="I201">
        <v>-6.0975609756097615E-4</v>
      </c>
    </row>
    <row r="202" spans="1:9" x14ac:dyDescent="0.15">
      <c r="A202" s="5" t="s">
        <v>202</v>
      </c>
      <c r="B202" s="6">
        <v>30.34</v>
      </c>
      <c r="C202" s="6">
        <v>164</v>
      </c>
      <c r="G202" s="31">
        <f t="shared" si="3"/>
        <v>550.81872060024716</v>
      </c>
      <c r="H202" s="8">
        <v>1.065956029313786E-2</v>
      </c>
      <c r="I202">
        <v>2.5675510453599948E-3</v>
      </c>
    </row>
    <row r="203" spans="1:9" x14ac:dyDescent="0.15">
      <c r="A203" s="5" t="s">
        <v>203</v>
      </c>
      <c r="B203" s="6">
        <v>30.02</v>
      </c>
      <c r="C203" s="6">
        <v>163.58000000000001</v>
      </c>
      <c r="G203" s="31">
        <f t="shared" si="3"/>
        <v>-406.37656019661006</v>
      </c>
      <c r="H203" s="8">
        <v>-2.0874103065883887E-2</v>
      </c>
      <c r="I203">
        <v>5.5323334152939108E-3</v>
      </c>
    </row>
    <row r="204" spans="1:9" x14ac:dyDescent="0.15">
      <c r="A204" s="5" t="s">
        <v>204</v>
      </c>
      <c r="B204" s="6">
        <v>30.66</v>
      </c>
      <c r="C204" s="6">
        <v>162.68</v>
      </c>
      <c r="G204" s="31">
        <f t="shared" si="3"/>
        <v>708.28573409439616</v>
      </c>
      <c r="H204" s="8">
        <v>1.6578249336870021E-2</v>
      </c>
      <c r="I204">
        <v>1.6624592081768697E-3</v>
      </c>
    </row>
    <row r="205" spans="1:9" x14ac:dyDescent="0.15">
      <c r="A205" s="5" t="s">
        <v>205</v>
      </c>
      <c r="B205" s="6">
        <v>30.16</v>
      </c>
      <c r="C205" s="6">
        <v>162.41</v>
      </c>
      <c r="G205" s="31">
        <f t="shared" si="3"/>
        <v>221.37647981902376</v>
      </c>
      <c r="H205" s="8">
        <v>1.6172506738544534E-2</v>
      </c>
      <c r="I205">
        <v>-5.7545148454238859E-3</v>
      </c>
    </row>
    <row r="206" spans="1:9" x14ac:dyDescent="0.15">
      <c r="A206" s="5" t="s">
        <v>206</v>
      </c>
      <c r="B206" s="6">
        <v>29.68</v>
      </c>
      <c r="C206" s="6">
        <v>163.35</v>
      </c>
      <c r="G206" s="31">
        <f t="shared" si="3"/>
        <v>-354.01462042265803</v>
      </c>
      <c r="H206" s="8">
        <v>-6.7340067340060372E-4</v>
      </c>
      <c r="I206">
        <v>-5.1766138855054988E-3</v>
      </c>
    </row>
    <row r="207" spans="1:9" x14ac:dyDescent="0.15">
      <c r="A207" s="5" t="s">
        <v>207</v>
      </c>
      <c r="B207" s="6">
        <v>29.7</v>
      </c>
      <c r="C207" s="6">
        <v>164.2</v>
      </c>
      <c r="G207" s="31">
        <f t="shared" si="3"/>
        <v>730.16021951631421</v>
      </c>
      <c r="H207" s="8">
        <v>2.5198481187435284E-2</v>
      </c>
      <c r="I207">
        <v>-2.9147437454458691E-3</v>
      </c>
    </row>
    <row r="208" spans="1:9" x14ac:dyDescent="0.15">
      <c r="A208" s="5" t="s">
        <v>208</v>
      </c>
      <c r="B208" s="6">
        <v>28.97</v>
      </c>
      <c r="C208" s="6">
        <v>164.68</v>
      </c>
      <c r="G208" s="31">
        <f t="shared" si="3"/>
        <v>899.74476507474083</v>
      </c>
      <c r="H208" s="8">
        <v>4.8560527228580508E-3</v>
      </c>
      <c r="I208">
        <v>1.1361542713259176E-2</v>
      </c>
    </row>
    <row r="209" spans="1:9" x14ac:dyDescent="0.15">
      <c r="A209" s="5" t="s">
        <v>209</v>
      </c>
      <c r="B209" s="6">
        <v>28.83</v>
      </c>
      <c r="C209" s="6">
        <v>162.83000000000001</v>
      </c>
      <c r="G209" s="31">
        <f t="shared" si="3"/>
        <v>-622.23772715224607</v>
      </c>
      <c r="H209" s="8">
        <v>-2.403520649966151E-2</v>
      </c>
      <c r="I209">
        <v>3.9459892718418654E-3</v>
      </c>
    </row>
    <row r="210" spans="1:9" x14ac:dyDescent="0.15">
      <c r="A210" s="5" t="s">
        <v>210</v>
      </c>
      <c r="B210" s="6">
        <v>29.54</v>
      </c>
      <c r="C210" s="6">
        <v>162.19</v>
      </c>
      <c r="G210" s="31">
        <f t="shared" si="3"/>
        <v>2483.7611833056189</v>
      </c>
      <c r="H210" s="8">
        <v>7.0289855072463769E-2</v>
      </c>
      <c r="I210">
        <v>-1.1085791710291337E-3</v>
      </c>
    </row>
    <row r="211" spans="1:9" x14ac:dyDescent="0.15">
      <c r="A211" s="5" t="s">
        <v>211</v>
      </c>
      <c r="B211" s="6">
        <v>27.6</v>
      </c>
      <c r="C211" s="6">
        <v>162.37</v>
      </c>
      <c r="G211" s="31">
        <f t="shared" si="3"/>
        <v>-287.33839231050632</v>
      </c>
      <c r="H211" s="8">
        <v>1.5826278984173658E-2</v>
      </c>
      <c r="I211">
        <v>-1.3547995139732594E-2</v>
      </c>
    </row>
    <row r="212" spans="1:9" x14ac:dyDescent="0.15">
      <c r="A212" s="5" t="s">
        <v>212</v>
      </c>
      <c r="B212" s="6">
        <v>27.17</v>
      </c>
      <c r="C212" s="6">
        <v>164.6</v>
      </c>
      <c r="G212" s="31">
        <f t="shared" si="3"/>
        <v>354.56673472629899</v>
      </c>
      <c r="H212" s="8">
        <v>1.3049962714392294E-2</v>
      </c>
      <c r="I212">
        <v>-1.8798132314595817E-3</v>
      </c>
    </row>
    <row r="213" spans="1:9" x14ac:dyDescent="0.15">
      <c r="A213" s="5" t="s">
        <v>213</v>
      </c>
      <c r="B213" s="6">
        <v>26.82</v>
      </c>
      <c r="C213" s="6">
        <v>164.91</v>
      </c>
      <c r="G213" s="31">
        <f t="shared" si="3"/>
        <v>658.71358415277098</v>
      </c>
      <c r="H213" s="8">
        <v>2.405498281786933E-2</v>
      </c>
      <c r="I213">
        <v>-3.3842992687496132E-3</v>
      </c>
    </row>
    <row r="214" spans="1:9" x14ac:dyDescent="0.15">
      <c r="A214" s="5" t="s">
        <v>214</v>
      </c>
      <c r="B214" s="6">
        <v>26.19</v>
      </c>
      <c r="C214" s="6">
        <v>165.47</v>
      </c>
      <c r="G214" s="31">
        <f t="shared" si="3"/>
        <v>-389.17433386770324</v>
      </c>
      <c r="H214" s="8">
        <v>-2.4581005586592153E-2</v>
      </c>
      <c r="I214">
        <v>7.918620941706811E-3</v>
      </c>
    </row>
    <row r="215" spans="1:9" x14ac:dyDescent="0.15">
      <c r="A215" s="5" t="s">
        <v>215</v>
      </c>
      <c r="B215" s="6">
        <v>26.85</v>
      </c>
      <c r="C215" s="6">
        <v>164.17</v>
      </c>
      <c r="G215" s="31">
        <f t="shared" si="3"/>
        <v>-747.4576522778583</v>
      </c>
      <c r="H215" s="8">
        <v>-1.9715224534501585E-2</v>
      </c>
      <c r="I215">
        <v>-4.870624048707306E-4</v>
      </c>
    </row>
    <row r="216" spans="1:9" x14ac:dyDescent="0.15">
      <c r="A216" s="5" t="s">
        <v>216</v>
      </c>
      <c r="B216" s="6">
        <v>27.39</v>
      </c>
      <c r="C216" s="6">
        <v>164.25</v>
      </c>
      <c r="G216" s="31">
        <f t="shared" si="3"/>
        <v>125.86943652275946</v>
      </c>
      <c r="H216" s="8">
        <v>3.6523009495992298E-4</v>
      </c>
      <c r="I216">
        <v>1.7687240790436043E-3</v>
      </c>
    </row>
    <row r="217" spans="1:9" x14ac:dyDescent="0.15">
      <c r="A217" s="5" t="s">
        <v>217</v>
      </c>
      <c r="B217" s="6">
        <v>27.38</v>
      </c>
      <c r="C217" s="6">
        <v>163.96</v>
      </c>
      <c r="G217" s="31">
        <f t="shared" si="3"/>
        <v>-180.33759548372478</v>
      </c>
      <c r="H217" s="8">
        <v>-4.0014550745725019E-3</v>
      </c>
      <c r="I217">
        <v>-5.4861322767452148E-4</v>
      </c>
    </row>
    <row r="218" spans="1:9" x14ac:dyDescent="0.15">
      <c r="A218" s="5" t="s">
        <v>218</v>
      </c>
      <c r="B218" s="6">
        <v>27.49</v>
      </c>
      <c r="C218" s="6">
        <v>164.05</v>
      </c>
      <c r="G218" s="31">
        <f t="shared" si="3"/>
        <v>122.26125814699044</v>
      </c>
      <c r="H218" s="8">
        <v>4.7514619883040066E-3</v>
      </c>
      <c r="I218">
        <v>-7.918138628334459E-4</v>
      </c>
    </row>
    <row r="219" spans="1:9" x14ac:dyDescent="0.15">
      <c r="A219" s="5" t="s">
        <v>219</v>
      </c>
      <c r="B219" s="6">
        <v>27.36</v>
      </c>
      <c r="C219" s="6">
        <v>164.18</v>
      </c>
      <c r="G219" s="31">
        <f t="shared" si="3"/>
        <v>-955.77175018488094</v>
      </c>
      <c r="H219" s="8">
        <v>-3.6280380415639302E-2</v>
      </c>
      <c r="I219">
        <v>5.6967840735069331E-3</v>
      </c>
    </row>
    <row r="220" spans="1:9" x14ac:dyDescent="0.15">
      <c r="A220" s="5" t="s">
        <v>220</v>
      </c>
      <c r="B220" s="6">
        <v>28.39</v>
      </c>
      <c r="C220" s="6">
        <v>163.25</v>
      </c>
      <c r="G220" s="31">
        <f t="shared" si="3"/>
        <v>894.64622902639087</v>
      </c>
      <c r="H220" s="8">
        <v>1.501608866642834E-2</v>
      </c>
      <c r="I220">
        <v>5.48164572554799E-3</v>
      </c>
    </row>
    <row r="221" spans="1:9" x14ac:dyDescent="0.15">
      <c r="A221" s="5" t="s">
        <v>221</v>
      </c>
      <c r="B221" s="6">
        <v>27.97</v>
      </c>
      <c r="C221" s="6">
        <v>162.36000000000001</v>
      </c>
      <c r="G221" s="31">
        <f t="shared" si="3"/>
        <v>-104.79245374480595</v>
      </c>
      <c r="H221" s="8">
        <v>-3.2074126870991204E-3</v>
      </c>
      <c r="I221">
        <v>1.8480872297166329E-4</v>
      </c>
    </row>
    <row r="222" spans="1:9" x14ac:dyDescent="0.15">
      <c r="A222" s="5" t="s">
        <v>222</v>
      </c>
      <c r="B222" s="6">
        <v>28.06</v>
      </c>
      <c r="C222" s="6">
        <v>162.33000000000001</v>
      </c>
      <c r="G222" s="31">
        <f t="shared" si="3"/>
        <v>508.20412097715723</v>
      </c>
      <c r="H222" s="8">
        <v>-2.1337126600284861E-3</v>
      </c>
      <c r="I222">
        <v>9.2011190550203015E-3</v>
      </c>
    </row>
    <row r="223" spans="1:9" x14ac:dyDescent="0.15">
      <c r="A223" s="5" t="s">
        <v>223</v>
      </c>
      <c r="B223" s="6">
        <v>28.12</v>
      </c>
      <c r="C223" s="6">
        <v>160.85</v>
      </c>
      <c r="G223" s="31">
        <f t="shared" si="3"/>
        <v>315.14278776708352</v>
      </c>
      <c r="H223" s="8">
        <v>3.5574528637494218E-4</v>
      </c>
      <c r="I223">
        <v>4.7473296270847953E-3</v>
      </c>
    </row>
    <row r="224" spans="1:9" x14ac:dyDescent="0.15">
      <c r="A224" s="5" t="s">
        <v>224</v>
      </c>
      <c r="B224" s="6">
        <v>28.11</v>
      </c>
      <c r="C224" s="6">
        <v>160.09</v>
      </c>
      <c r="G224" s="31">
        <f t="shared" si="3"/>
        <v>275.3178686361349</v>
      </c>
      <c r="H224" s="8">
        <v>4.2872454448017461E-3</v>
      </c>
      <c r="I224">
        <v>1.877464171725407E-3</v>
      </c>
    </row>
    <row r="225" spans="1:9" x14ac:dyDescent="0.15">
      <c r="A225" s="5" t="s">
        <v>225</v>
      </c>
      <c r="B225" s="6">
        <v>27.99</v>
      </c>
      <c r="C225" s="6">
        <v>159.79</v>
      </c>
      <c r="G225" s="31">
        <f t="shared" si="3"/>
        <v>-561.78079826082262</v>
      </c>
      <c r="H225" s="8">
        <v>-1.5130190007037414E-2</v>
      </c>
      <c r="I225">
        <v>-1.8771117507199175E-4</v>
      </c>
    </row>
    <row r="226" spans="1:9" x14ac:dyDescent="0.15">
      <c r="A226" s="5" t="s">
        <v>226</v>
      </c>
      <c r="B226" s="6">
        <v>28.42</v>
      </c>
      <c r="C226" s="6">
        <v>159.82</v>
      </c>
      <c r="G226" s="31">
        <f t="shared" si="3"/>
        <v>-483.59543577195677</v>
      </c>
      <c r="H226" s="8">
        <v>-1.0790114862513023E-2</v>
      </c>
      <c r="I226">
        <v>-1.4370509215870797E-3</v>
      </c>
    </row>
    <row r="227" spans="1:9" x14ac:dyDescent="0.15">
      <c r="A227" s="5" t="s">
        <v>227</v>
      </c>
      <c r="B227" s="6">
        <v>28.73</v>
      </c>
      <c r="C227" s="6">
        <v>160.05000000000001</v>
      </c>
      <c r="G227" s="31">
        <f t="shared" si="3"/>
        <v>-740.24300894356963</v>
      </c>
      <c r="H227" s="8">
        <v>-1.3392857142857206E-2</v>
      </c>
      <c r="I227">
        <v>-3.9828240711928808E-3</v>
      </c>
    </row>
    <row r="228" spans="1:9" x14ac:dyDescent="0.15">
      <c r="A228" s="5" t="s">
        <v>228</v>
      </c>
      <c r="B228" s="6">
        <v>29.12</v>
      </c>
      <c r="C228" s="6">
        <v>160.69</v>
      </c>
      <c r="G228" s="31">
        <f t="shared" si="3"/>
        <v>-284.15642433260643</v>
      </c>
      <c r="H228" s="8">
        <v>-1.120543293718157E-2</v>
      </c>
      <c r="I228">
        <v>1.9329093403168685E-3</v>
      </c>
    </row>
    <row r="229" spans="1:9" x14ac:dyDescent="0.15">
      <c r="A229" s="5" t="s">
        <v>229</v>
      </c>
      <c r="B229" s="6">
        <v>29.45</v>
      </c>
      <c r="C229" s="6">
        <v>160.38</v>
      </c>
      <c r="G229" s="31">
        <f t="shared" si="3"/>
        <v>-1837.9749858836856</v>
      </c>
      <c r="H229" s="8">
        <v>-4.3831168831168887E-2</v>
      </c>
      <c r="I229">
        <v>-3.8509316770186652E-3</v>
      </c>
    </row>
    <row r="230" spans="1:9" x14ac:dyDescent="0.15">
      <c r="A230" s="5" t="s">
        <v>230</v>
      </c>
      <c r="B230" s="6">
        <v>30.8</v>
      </c>
      <c r="C230" s="6">
        <v>161</v>
      </c>
      <c r="G230" s="31">
        <f t="shared" si="3"/>
        <v>-368.74965956942208</v>
      </c>
      <c r="H230" s="8">
        <v>-1.1235955056179692E-2</v>
      </c>
      <c r="I230">
        <v>6.2150403977612179E-4</v>
      </c>
    </row>
    <row r="231" spans="1:9" x14ac:dyDescent="0.15">
      <c r="A231" s="5" t="s">
        <v>231</v>
      </c>
      <c r="B231" s="6">
        <v>31.15</v>
      </c>
      <c r="C231" s="6">
        <v>160.9</v>
      </c>
      <c r="G231" s="31">
        <f t="shared" si="3"/>
        <v>-222.43443744138861</v>
      </c>
      <c r="H231" s="8">
        <v>-3.8375439718580928E-3</v>
      </c>
      <c r="I231">
        <v>-1.3034572652225185E-3</v>
      </c>
    </row>
    <row r="232" spans="1:9" x14ac:dyDescent="0.15">
      <c r="A232" s="5" t="s">
        <v>232</v>
      </c>
      <c r="B232" s="6">
        <v>31.27</v>
      </c>
      <c r="C232" s="6">
        <v>161.11000000000001</v>
      </c>
      <c r="G232" s="31">
        <f t="shared" si="3"/>
        <v>60.525847547938589</v>
      </c>
      <c r="H232" s="8">
        <v>7.085346215780941E-3</v>
      </c>
      <c r="I232">
        <v>-3.0938679537156899E-3</v>
      </c>
    </row>
    <row r="233" spans="1:9" x14ac:dyDescent="0.15">
      <c r="A233" s="5" t="s">
        <v>233</v>
      </c>
      <c r="B233" s="6">
        <v>31.05</v>
      </c>
      <c r="C233" s="6">
        <v>161.61000000000001</v>
      </c>
      <c r="G233" s="31">
        <f t="shared" si="3"/>
        <v>-736.77379881854347</v>
      </c>
      <c r="H233" s="8">
        <v>-2.5698682942498774E-3</v>
      </c>
      <c r="I233">
        <v>-1.010657846379992E-2</v>
      </c>
    </row>
    <row r="234" spans="1:9" x14ac:dyDescent="0.15">
      <c r="A234" s="5" t="s">
        <v>234</v>
      </c>
      <c r="B234" s="6">
        <v>31.13</v>
      </c>
      <c r="C234" s="6">
        <v>163.26</v>
      </c>
      <c r="G234" s="31">
        <f t="shared" si="3"/>
        <v>1214.0969316912799</v>
      </c>
      <c r="H234" s="8">
        <v>2.0655737704917909E-2</v>
      </c>
      <c r="I234">
        <v>7.2803553800591114E-3</v>
      </c>
    </row>
    <row r="235" spans="1:9" x14ac:dyDescent="0.15">
      <c r="A235" s="5" t="s">
        <v>235</v>
      </c>
      <c r="B235" s="6">
        <v>30.5</v>
      </c>
      <c r="C235" s="6">
        <v>162.08000000000001</v>
      </c>
      <c r="G235" s="31">
        <f t="shared" si="3"/>
        <v>-207.04807504427214</v>
      </c>
      <c r="H235" s="8">
        <v>6.5616797900269752E-4</v>
      </c>
      <c r="I235">
        <v>-3.6269748570724181E-3</v>
      </c>
    </row>
    <row r="236" spans="1:9" x14ac:dyDescent="0.15">
      <c r="A236" s="5" t="s">
        <v>236</v>
      </c>
      <c r="B236" s="6">
        <v>30.48</v>
      </c>
      <c r="C236" s="6">
        <v>162.66999999999999</v>
      </c>
      <c r="G236" s="31">
        <f t="shared" si="3"/>
        <v>-498.42040267737542</v>
      </c>
      <c r="H236" s="8">
        <v>-7.8125E-3</v>
      </c>
      <c r="I236">
        <v>-3.3696850876119289E-3</v>
      </c>
    </row>
    <row r="237" spans="1:9" x14ac:dyDescent="0.15">
      <c r="A237" s="5" t="s">
        <v>237</v>
      </c>
      <c r="B237" s="6">
        <v>30.72</v>
      </c>
      <c r="C237" s="6">
        <v>163.22</v>
      </c>
      <c r="G237" s="31">
        <f t="shared" si="3"/>
        <v>-311.5250556602353</v>
      </c>
      <c r="H237" s="8">
        <v>-2.1656050955414008E-2</v>
      </c>
      <c r="I237">
        <v>7.4686747731622649E-3</v>
      </c>
    </row>
    <row r="238" spans="1:9" x14ac:dyDescent="0.15">
      <c r="A238" s="5" t="s">
        <v>238</v>
      </c>
      <c r="B238" s="6">
        <v>31.4</v>
      </c>
      <c r="C238" s="6">
        <v>162.01</v>
      </c>
      <c r="G238" s="31">
        <f t="shared" si="3"/>
        <v>651.24733149803751</v>
      </c>
      <c r="H238" s="8">
        <v>8.0256821829856051E-3</v>
      </c>
      <c r="I238">
        <v>5.6486654252017043E-3</v>
      </c>
    </row>
    <row r="239" spans="1:9" x14ac:dyDescent="0.15">
      <c r="A239" s="5" t="s">
        <v>239</v>
      </c>
      <c r="B239" s="6">
        <v>31.15</v>
      </c>
      <c r="C239" s="6">
        <v>161.1</v>
      </c>
      <c r="G239" s="31">
        <f t="shared" si="3"/>
        <v>-409.70460023379599</v>
      </c>
      <c r="H239" s="8">
        <v>-1.1111111111111183E-2</v>
      </c>
      <c r="I239">
        <v>-9.3101201005585388E-5</v>
      </c>
    </row>
    <row r="240" spans="1:9" x14ac:dyDescent="0.15">
      <c r="A240" s="5" t="s">
        <v>240</v>
      </c>
      <c r="B240" s="6">
        <v>31.5</v>
      </c>
      <c r="C240" s="6">
        <v>161.11500000000001</v>
      </c>
      <c r="G240" s="31">
        <f t="shared" si="3"/>
        <v>502.6093332868877</v>
      </c>
      <c r="H240" s="8">
        <v>8.3226632522408472E-3</v>
      </c>
      <c r="I240">
        <v>3.1442624992217283E-3</v>
      </c>
    </row>
    <row r="241" spans="1:9" x14ac:dyDescent="0.15">
      <c r="A241" s="5" t="s">
        <v>241</v>
      </c>
      <c r="B241" s="6">
        <v>31.24</v>
      </c>
      <c r="C241" s="6">
        <v>160.61000000000001</v>
      </c>
      <c r="G241" s="31">
        <f t="shared" si="3"/>
        <v>-138.21302916796489</v>
      </c>
      <c r="H241" s="8">
        <v>-3.2000000000009798E-4</v>
      </c>
      <c r="I241">
        <v>-1.9884421798297414E-3</v>
      </c>
    </row>
    <row r="242" spans="1:9" x14ac:dyDescent="0.15">
      <c r="A242" s="5" t="s">
        <v>242</v>
      </c>
      <c r="B242" s="6">
        <v>31.25</v>
      </c>
      <c r="C242" s="6">
        <v>160.93</v>
      </c>
      <c r="G242" s="31">
        <f t="shared" si="3"/>
        <v>-55.932645749444731</v>
      </c>
      <c r="H242" s="8">
        <v>9.6092248558621307E-4</v>
      </c>
      <c r="I242">
        <v>-1.4271531397368475E-3</v>
      </c>
    </row>
    <row r="243" spans="1:9" x14ac:dyDescent="0.15">
      <c r="A243" s="5" t="s">
        <v>243</v>
      </c>
      <c r="B243" s="6">
        <v>31.22</v>
      </c>
      <c r="C243" s="6">
        <v>161.16</v>
      </c>
      <c r="G243" s="31">
        <f t="shared" si="3"/>
        <v>248.00110723857102</v>
      </c>
      <c r="H243" s="8">
        <v>2.2471910112360494E-3</v>
      </c>
      <c r="I243">
        <v>2.6129152668905586E-3</v>
      </c>
    </row>
    <row r="244" spans="1:9" x14ac:dyDescent="0.15">
      <c r="A244" s="5" t="s">
        <v>244</v>
      </c>
      <c r="B244" s="6">
        <v>31.15</v>
      </c>
      <c r="C244" s="6">
        <v>160.74</v>
      </c>
      <c r="G244" s="31">
        <f t="shared" si="3"/>
        <v>-622.69363081221911</v>
      </c>
      <c r="H244" s="8">
        <v>-1.267828843106189E-2</v>
      </c>
      <c r="I244">
        <v>-2.544213465715206E-3</v>
      </c>
    </row>
    <row r="245" spans="1:9" x14ac:dyDescent="0.15">
      <c r="A245" s="5" t="s">
        <v>245</v>
      </c>
      <c r="B245" s="6">
        <v>31.55</v>
      </c>
      <c r="C245" s="6">
        <v>161.15</v>
      </c>
      <c r="G245" s="31">
        <f t="shared" si="3"/>
        <v>-692.14365295599987</v>
      </c>
      <c r="H245" s="8">
        <v>-1.1901033510804848E-2</v>
      </c>
      <c r="I245">
        <v>-4.0788579197824637E-3</v>
      </c>
    </row>
    <row r="246" spans="1:9" x14ac:dyDescent="0.15">
      <c r="A246" s="5" t="s">
        <v>246</v>
      </c>
      <c r="B246" s="6">
        <v>31.93</v>
      </c>
      <c r="C246" s="6">
        <v>161.81</v>
      </c>
      <c r="G246" s="31">
        <f t="shared" si="3"/>
        <v>309.17168727801965</v>
      </c>
      <c r="H246" s="8">
        <v>1.980198019801982E-2</v>
      </c>
      <c r="I246">
        <v>-6.447255311310407E-3</v>
      </c>
    </row>
    <row r="247" spans="1:9" x14ac:dyDescent="0.15">
      <c r="A247" s="5" t="s">
        <v>247</v>
      </c>
      <c r="B247" s="6">
        <v>31.31</v>
      </c>
      <c r="C247" s="6">
        <v>162.86000000000001</v>
      </c>
      <c r="G247" s="31">
        <f t="shared" si="3"/>
        <v>-958.20924412949216</v>
      </c>
      <c r="H247" s="8">
        <v>-1.3236684525685494E-2</v>
      </c>
      <c r="I247">
        <v>-7.4958864038027206E-3</v>
      </c>
    </row>
    <row r="248" spans="1:9" x14ac:dyDescent="0.15">
      <c r="A248" s="5" t="s">
        <v>248</v>
      </c>
      <c r="B248" s="6">
        <v>31.73</v>
      </c>
      <c r="C248" s="6">
        <v>164.09</v>
      </c>
      <c r="G248" s="31">
        <f t="shared" si="3"/>
        <v>251.31580404256061</v>
      </c>
      <c r="H248" s="8">
        <v>2.5276461295418162E-3</v>
      </c>
      <c r="I248">
        <v>2.5048875855326891E-3</v>
      </c>
    </row>
    <row r="249" spans="1:9" x14ac:dyDescent="0.15">
      <c r="A249" s="5" t="s">
        <v>249</v>
      </c>
      <c r="B249" s="6">
        <v>31.65</v>
      </c>
      <c r="C249" s="6">
        <v>163.68</v>
      </c>
      <c r="G249" s="31">
        <f t="shared" si="3"/>
        <v>296.86532331940344</v>
      </c>
      <c r="H249" s="8">
        <v>1.9652061855670144E-2</v>
      </c>
      <c r="I249">
        <v>-6.5549890750180584E-3</v>
      </c>
    </row>
    <row r="250" spans="1:9" x14ac:dyDescent="0.15">
      <c r="A250" s="5" t="s">
        <v>250</v>
      </c>
      <c r="B250" s="6">
        <v>31.04</v>
      </c>
      <c r="C250" s="6">
        <v>164.76</v>
      </c>
      <c r="G250" s="31" t="e">
        <f t="shared" si="3"/>
        <v>#DIV/0!</v>
      </c>
      <c r="H250" s="8" t="e">
        <v>#DIV/0!</v>
      </c>
      <c r="I250" t="e"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EA4A-CA20-7D42-8E99-0008355C669F}">
  <dimension ref="A1:I250"/>
  <sheetViews>
    <sheetView tabSelected="1" workbookViewId="0">
      <selection activeCell="E20" sqref="E20"/>
    </sheetView>
  </sheetViews>
  <sheetFormatPr baseColWidth="10" defaultRowHeight="13" x14ac:dyDescent="0.15"/>
  <cols>
    <col min="5" max="5" width="36.6640625" customWidth="1"/>
    <col min="6" max="7" width="12.33203125" bestFit="1" customWidth="1"/>
  </cols>
  <sheetData>
    <row r="1" spans="1:9" ht="14" x14ac:dyDescent="0.15">
      <c r="A1" s="15" t="s">
        <v>259</v>
      </c>
      <c r="B1" s="15" t="s">
        <v>267</v>
      </c>
      <c r="C1" s="15" t="s">
        <v>268</v>
      </c>
      <c r="G1" s="15" t="s">
        <v>286</v>
      </c>
      <c r="H1" s="15" t="s">
        <v>267</v>
      </c>
      <c r="I1" s="15" t="s">
        <v>268</v>
      </c>
    </row>
    <row r="2" spans="1:9" x14ac:dyDescent="0.15">
      <c r="A2" s="3" t="s">
        <v>2</v>
      </c>
      <c r="B2" s="4">
        <v>10.52</v>
      </c>
      <c r="C2" s="4">
        <v>625.66</v>
      </c>
      <c r="G2" s="15">
        <f>$F$11*(($F$12*H2)+($F$13*I2))</f>
        <v>-337.97524718351212</v>
      </c>
      <c r="H2">
        <v>-1.8975332068310591E-3</v>
      </c>
      <c r="I2">
        <v>-3.6150526332552335E-3</v>
      </c>
    </row>
    <row r="3" spans="1:9" ht="14" x14ac:dyDescent="0.15">
      <c r="A3" s="5" t="s">
        <v>3</v>
      </c>
      <c r="B3" s="6">
        <v>10.54</v>
      </c>
      <c r="C3" s="6">
        <v>627.92999999999995</v>
      </c>
      <c r="E3" s="15" t="s">
        <v>272</v>
      </c>
      <c r="G3" s="15">
        <f t="shared" ref="G3:G66" si="0">$F$11*(($F$12*H3)+($F$13*I3))</f>
        <v>-3026.5135035574012</v>
      </c>
      <c r="H3">
        <v>5.294705294705282E-2</v>
      </c>
      <c r="I3">
        <v>-4.3474949350313152E-2</v>
      </c>
    </row>
    <row r="4" spans="1:9" ht="14" x14ac:dyDescent="0.15">
      <c r="A4" s="5" t="s">
        <v>4</v>
      </c>
      <c r="B4" s="6">
        <v>10.01</v>
      </c>
      <c r="C4" s="6">
        <v>656.47</v>
      </c>
      <c r="E4" s="15" t="s">
        <v>273</v>
      </c>
      <c r="G4" s="15">
        <f t="shared" si="0"/>
        <v>2345.1709173387167</v>
      </c>
      <c r="H4">
        <v>9.0725806451612545E-3</v>
      </c>
      <c r="I4">
        <v>2.5734375000000087E-2</v>
      </c>
    </row>
    <row r="5" spans="1:9" ht="14" x14ac:dyDescent="0.15">
      <c r="A5" s="5" t="s">
        <v>5</v>
      </c>
      <c r="B5" s="6">
        <v>9.92</v>
      </c>
      <c r="C5" s="6">
        <v>640</v>
      </c>
      <c r="E5" t="s">
        <v>269</v>
      </c>
      <c r="G5" s="15">
        <f t="shared" si="0"/>
        <v>-480.98259828517848</v>
      </c>
      <c r="H5">
        <v>0.10961968680089496</v>
      </c>
      <c r="I5">
        <v>-2.2975345393481339E-2</v>
      </c>
    </row>
    <row r="6" spans="1:9" ht="14" x14ac:dyDescent="0.15">
      <c r="A6" s="5" t="s">
        <v>6</v>
      </c>
      <c r="B6" s="6">
        <v>8.94</v>
      </c>
      <c r="C6" s="6">
        <v>655.04999999999995</v>
      </c>
      <c r="E6" t="s">
        <v>270</v>
      </c>
      <c r="G6" s="15">
        <f t="shared" si="0"/>
        <v>-1998.142450700384</v>
      </c>
      <c r="H6">
        <v>-2.1881838074398363E-2</v>
      </c>
      <c r="I6">
        <v>-1.9679736605806797E-2</v>
      </c>
    </row>
    <row r="7" spans="1:9" ht="14" x14ac:dyDescent="0.15">
      <c r="A7" s="5" t="s">
        <v>7</v>
      </c>
      <c r="B7" s="6">
        <v>9.14</v>
      </c>
      <c r="C7" s="6">
        <v>668.2</v>
      </c>
      <c r="E7" t="s">
        <v>271</v>
      </c>
      <c r="G7" s="15">
        <f t="shared" si="0"/>
        <v>177.91601505682959</v>
      </c>
      <c r="H7">
        <v>-8.232931726907633E-2</v>
      </c>
      <c r="I7">
        <v>1.51312591152164E-2</v>
      </c>
    </row>
    <row r="8" spans="1:9" x14ac:dyDescent="0.15">
      <c r="A8" s="5" t="s">
        <v>8</v>
      </c>
      <c r="B8" s="6">
        <v>9.9600000000000009</v>
      </c>
      <c r="C8" s="6">
        <v>658.24</v>
      </c>
      <c r="G8" s="15">
        <f t="shared" si="0"/>
        <v>-1584.1227488017962</v>
      </c>
      <c r="H8">
        <v>2.8925619834710758E-2</v>
      </c>
      <c r="I8">
        <v>-2.2947899658601778E-2</v>
      </c>
    </row>
    <row r="9" spans="1:9" ht="14" thickBot="1" x14ac:dyDescent="0.2">
      <c r="A9" s="5" t="s">
        <v>9</v>
      </c>
      <c r="B9" s="6">
        <v>9.68</v>
      </c>
      <c r="C9" s="6">
        <v>673.7</v>
      </c>
      <c r="G9" s="15">
        <f t="shared" si="0"/>
        <v>3565.1397815858436</v>
      </c>
      <c r="H9">
        <v>0.10502283105022836</v>
      </c>
      <c r="I9">
        <v>2.4638783269961939E-2</v>
      </c>
    </row>
    <row r="10" spans="1:9" x14ac:dyDescent="0.15">
      <c r="A10" s="5" t="s">
        <v>10</v>
      </c>
      <c r="B10" s="6">
        <v>8.76</v>
      </c>
      <c r="C10" s="6">
        <v>657.5</v>
      </c>
      <c r="E10" s="18" t="s">
        <v>254</v>
      </c>
      <c r="F10" s="19"/>
      <c r="G10" s="15">
        <f t="shared" si="0"/>
        <v>-2098.769407636727</v>
      </c>
      <c r="H10">
        <v>-5.2972972972972987E-2</v>
      </c>
      <c r="I10">
        <v>-1.59100773801506E-2</v>
      </c>
    </row>
    <row r="11" spans="1:9" x14ac:dyDescent="0.15">
      <c r="A11" s="5" t="s">
        <v>11</v>
      </c>
      <c r="B11" s="6">
        <v>9.25</v>
      </c>
      <c r="C11" s="6">
        <v>668.13</v>
      </c>
      <c r="E11" s="20" t="s">
        <v>253</v>
      </c>
      <c r="F11" s="21">
        <v>100000</v>
      </c>
      <c r="G11" s="15">
        <f t="shared" si="0"/>
        <v>-2391.0627495700646</v>
      </c>
      <c r="H11">
        <v>-3.2426778242677923E-2</v>
      </c>
      <c r="I11">
        <v>-2.2558700899714679E-2</v>
      </c>
    </row>
    <row r="12" spans="1:9" x14ac:dyDescent="0.15">
      <c r="A12" s="5" t="s">
        <v>12</v>
      </c>
      <c r="B12" s="6">
        <v>9.56</v>
      </c>
      <c r="C12" s="6">
        <v>683.55</v>
      </c>
      <c r="E12" s="20" t="s">
        <v>281</v>
      </c>
      <c r="F12" s="22">
        <v>0.13700000000000001</v>
      </c>
      <c r="G12" s="15">
        <f t="shared" si="0"/>
        <v>-1359.1052010856572</v>
      </c>
      <c r="H12">
        <v>3.1479538300105414E-3</v>
      </c>
      <c r="I12">
        <v>-1.624834494272076E-2</v>
      </c>
    </row>
    <row r="13" spans="1:9" x14ac:dyDescent="0.15">
      <c r="A13" s="5" t="s">
        <v>13</v>
      </c>
      <c r="B13" s="6">
        <v>9.5299999999999994</v>
      </c>
      <c r="C13" s="6">
        <v>694.84</v>
      </c>
      <c r="E13" s="23" t="s">
        <v>282</v>
      </c>
      <c r="F13" s="24">
        <v>0.86299999999999999</v>
      </c>
      <c r="G13" s="15">
        <f t="shared" si="0"/>
        <v>-786.35284821946709</v>
      </c>
      <c r="H13">
        <v>2.2532188841201561E-2</v>
      </c>
      <c r="I13">
        <v>-1.2688804581042046E-2</v>
      </c>
    </row>
    <row r="14" spans="1:9" x14ac:dyDescent="0.15">
      <c r="A14" s="5" t="s">
        <v>14</v>
      </c>
      <c r="B14" s="6">
        <v>9.32</v>
      </c>
      <c r="C14" s="6">
        <v>703.77</v>
      </c>
      <c r="E14" s="25"/>
      <c r="F14" s="26"/>
      <c r="G14" s="15">
        <f t="shared" si="0"/>
        <v>-1917.4860930803918</v>
      </c>
      <c r="H14">
        <v>-2.9166666666666563E-2</v>
      </c>
      <c r="I14">
        <v>-1.7588676242723755E-2</v>
      </c>
    </row>
    <row r="15" spans="1:9" x14ac:dyDescent="0.15">
      <c r="A15" s="5" t="s">
        <v>15</v>
      </c>
      <c r="B15" s="6">
        <v>9.6</v>
      </c>
      <c r="C15" s="6">
        <v>716.37</v>
      </c>
      <c r="E15" s="25"/>
      <c r="F15" s="26"/>
      <c r="G15" s="15">
        <f t="shared" si="0"/>
        <v>-3234.3704609933807</v>
      </c>
      <c r="H15">
        <v>-6.25E-2</v>
      </c>
      <c r="I15">
        <v>-2.75564363962153E-2</v>
      </c>
    </row>
    <row r="16" spans="1:9" ht="14" thickBot="1" x14ac:dyDescent="0.2">
      <c r="A16" s="5" t="s">
        <v>16</v>
      </c>
      <c r="B16" s="6">
        <v>10.24</v>
      </c>
      <c r="C16" s="6">
        <v>736.67</v>
      </c>
      <c r="E16" s="25" t="s">
        <v>285</v>
      </c>
      <c r="F16" s="38">
        <v>95</v>
      </c>
      <c r="G16" s="15">
        <f t="shared" si="0"/>
        <v>1014.3780102356073</v>
      </c>
      <c r="H16">
        <v>3.9215686274509665E-3</v>
      </c>
      <c r="I16">
        <v>1.1131547161524091E-2</v>
      </c>
    </row>
    <row r="17" spans="1:9" ht="14" thickBot="1" x14ac:dyDescent="0.2">
      <c r="A17" s="5" t="s">
        <v>17</v>
      </c>
      <c r="B17" s="6">
        <v>10.199999999999999</v>
      </c>
      <c r="C17" s="6">
        <v>728.56</v>
      </c>
      <c r="E17" s="37" t="s">
        <v>252</v>
      </c>
      <c r="F17" s="39">
        <f>_xlfn.PERCENTILE.INC(G2:G249, 0.05)</f>
        <v>-2938.5025908751045</v>
      </c>
      <c r="G17" s="15">
        <f t="shared" si="0"/>
        <v>-175.85490792940672</v>
      </c>
      <c r="H17">
        <v>-4.0451552210724495E-2</v>
      </c>
      <c r="I17">
        <v>4.3839091234938454E-3</v>
      </c>
    </row>
    <row r="18" spans="1:9" x14ac:dyDescent="0.15">
      <c r="A18" s="5" t="s">
        <v>18</v>
      </c>
      <c r="B18" s="6">
        <v>10.63</v>
      </c>
      <c r="C18" s="6">
        <v>725.38</v>
      </c>
      <c r="G18" s="15">
        <f t="shared" si="0"/>
        <v>2044.6837141902165</v>
      </c>
      <c r="H18">
        <v>0.10041407867494834</v>
      </c>
      <c r="I18">
        <v>7.7521533759377093E-3</v>
      </c>
    </row>
    <row r="19" spans="1:9" ht="14" x14ac:dyDescent="0.15">
      <c r="A19" s="5" t="s">
        <v>19</v>
      </c>
      <c r="B19" s="6">
        <v>9.66</v>
      </c>
      <c r="C19" s="6">
        <v>719.8</v>
      </c>
      <c r="E19" s="55" t="s">
        <v>301</v>
      </c>
      <c r="F19" s="40"/>
      <c r="G19" s="15">
        <f t="shared" si="0"/>
        <v>504.79755584263933</v>
      </c>
      <c r="H19">
        <v>1.5772870662460692E-2</v>
      </c>
      <c r="I19">
        <v>3.3454139949817829E-3</v>
      </c>
    </row>
    <row r="20" spans="1:9" ht="14" thickBot="1" x14ac:dyDescent="0.2">
      <c r="A20" s="5" t="s">
        <v>20</v>
      </c>
      <c r="B20" s="6">
        <v>9.51</v>
      </c>
      <c r="C20" s="6">
        <v>717.4</v>
      </c>
      <c r="E20" s="41"/>
      <c r="F20" s="42"/>
      <c r="G20" s="15">
        <f t="shared" si="0"/>
        <v>-71.112738630293435</v>
      </c>
      <c r="H20">
        <v>-3.0581039755351758E-2</v>
      </c>
      <c r="I20">
        <v>4.030677937636451E-3</v>
      </c>
    </row>
    <row r="21" spans="1:9" ht="14" x14ac:dyDescent="0.15">
      <c r="A21" s="5" t="s">
        <v>21</v>
      </c>
      <c r="B21" s="6">
        <v>9.81</v>
      </c>
      <c r="C21" s="6">
        <v>714.52</v>
      </c>
      <c r="E21" s="43" t="s">
        <v>267</v>
      </c>
      <c r="F21" s="44"/>
      <c r="G21" s="15">
        <f t="shared" si="0"/>
        <v>-20.503973202716086</v>
      </c>
      <c r="H21">
        <v>-2.3880597014925398E-2</v>
      </c>
      <c r="I21">
        <v>3.5534206941107982E-3</v>
      </c>
    </row>
    <row r="22" spans="1:9" ht="14" x14ac:dyDescent="0.15">
      <c r="A22" s="5" t="s">
        <v>22</v>
      </c>
      <c r="B22" s="6">
        <v>10.050000000000001</v>
      </c>
      <c r="C22" s="6">
        <v>711.99</v>
      </c>
      <c r="E22" s="45" t="s">
        <v>299</v>
      </c>
      <c r="F22" s="42">
        <v>7.0000000000000007E-2</v>
      </c>
      <c r="G22" s="15">
        <f t="shared" si="0"/>
        <v>591.32018205504733</v>
      </c>
      <c r="H22">
        <v>-2.0467836257309857E-2</v>
      </c>
      <c r="I22">
        <v>1.0101153404173724E-2</v>
      </c>
    </row>
    <row r="23" spans="1:9" ht="14" x14ac:dyDescent="0.15">
      <c r="A23" s="5" t="s">
        <v>23</v>
      </c>
      <c r="B23" s="6">
        <v>10.26</v>
      </c>
      <c r="C23" s="6">
        <v>704.87</v>
      </c>
      <c r="E23" s="45" t="s">
        <v>296</v>
      </c>
      <c r="F23" s="42">
        <f>_xlfn.STDEV.S(H2:H249)*(252^0.5)</f>
        <v>0.646985223916969</v>
      </c>
      <c r="G23" s="15">
        <f t="shared" si="0"/>
        <v>150.4265506096944</v>
      </c>
      <c r="H23">
        <v>4.8971596474043366E-3</v>
      </c>
      <c r="I23">
        <v>9.6564847555336009E-4</v>
      </c>
    </row>
    <row r="24" spans="1:9" ht="14" x14ac:dyDescent="0.15">
      <c r="A24" s="5" t="s">
        <v>24</v>
      </c>
      <c r="B24" s="6">
        <v>10.210000000000001</v>
      </c>
      <c r="C24" s="6">
        <v>704.19</v>
      </c>
      <c r="E24" s="46" t="s">
        <v>268</v>
      </c>
      <c r="F24" s="42"/>
      <c r="G24" s="15">
        <f t="shared" si="0"/>
        <v>1219.0386226367234</v>
      </c>
      <c r="H24">
        <v>2.8197381671702049E-2</v>
      </c>
      <c r="I24">
        <v>9.6492988845238159E-3</v>
      </c>
    </row>
    <row r="25" spans="1:9" ht="14" x14ac:dyDescent="0.15">
      <c r="A25" s="5" t="s">
        <v>25</v>
      </c>
      <c r="B25" s="6">
        <v>9.93</v>
      </c>
      <c r="C25" s="6">
        <v>697.46</v>
      </c>
      <c r="E25" s="45" t="s">
        <v>299</v>
      </c>
      <c r="F25" s="42">
        <v>0.02</v>
      </c>
      <c r="G25" s="15">
        <f t="shared" si="0"/>
        <v>544.69625504012322</v>
      </c>
      <c r="H25">
        <v>-3.5922330097087452E-2</v>
      </c>
      <c r="I25">
        <v>1.2014277837430143E-2</v>
      </c>
    </row>
    <row r="26" spans="1:9" ht="14" x14ac:dyDescent="0.15">
      <c r="A26" s="5" t="s">
        <v>26</v>
      </c>
      <c r="B26" s="6">
        <v>10.3</v>
      </c>
      <c r="C26" s="6">
        <v>689.18</v>
      </c>
      <c r="E26" s="45" t="s">
        <v>294</v>
      </c>
      <c r="F26" s="42">
        <f>_xlfn.STDEV.S(I2:I249)*(252^0.5)</f>
        <v>0.30523194613052151</v>
      </c>
      <c r="G26" s="15">
        <f t="shared" si="0"/>
        <v>313.8680913728096</v>
      </c>
      <c r="H26">
        <v>2.9211295034081708E-3</v>
      </c>
      <c r="I26">
        <v>3.1732168850071574E-3</v>
      </c>
    </row>
    <row r="27" spans="1:9" ht="14" x14ac:dyDescent="0.15">
      <c r="A27" s="5" t="s">
        <v>27</v>
      </c>
      <c r="B27" s="6">
        <v>10.27</v>
      </c>
      <c r="C27" s="6">
        <v>687</v>
      </c>
      <c r="E27" s="45" t="s">
        <v>289</v>
      </c>
      <c r="F27" s="42">
        <f>_xlfn.COVARIANCE.S(H2:H249,I2:I249)*252</f>
        <v>2.7609508873580789E-2</v>
      </c>
      <c r="G27" s="15">
        <f t="shared" si="0"/>
        <v>1221.7479079927182</v>
      </c>
      <c r="H27">
        <v>-8.6872586872587254E-3</v>
      </c>
      <c r="I27">
        <v>1.5536075921299686E-2</v>
      </c>
    </row>
    <row r="28" spans="1:9" ht="14" thickBot="1" x14ac:dyDescent="0.2">
      <c r="A28" s="5" t="s">
        <v>28</v>
      </c>
      <c r="B28" s="6">
        <v>10.36</v>
      </c>
      <c r="C28" s="6">
        <v>676.49</v>
      </c>
      <c r="E28" s="47"/>
      <c r="F28" s="48"/>
      <c r="G28" s="15">
        <f t="shared" si="0"/>
        <v>971.1605530531964</v>
      </c>
      <c r="H28">
        <v>5.070993914807298E-2</v>
      </c>
      <c r="I28">
        <v>3.203179452196947E-3</v>
      </c>
    </row>
    <row r="29" spans="1:9" ht="14" thickBot="1" x14ac:dyDescent="0.2">
      <c r="A29" s="5" t="s">
        <v>29</v>
      </c>
      <c r="B29" s="6">
        <v>9.86</v>
      </c>
      <c r="C29" s="6">
        <v>674.33</v>
      </c>
      <c r="E29" s="41"/>
      <c r="F29" s="42"/>
      <c r="G29" s="15">
        <f t="shared" si="0"/>
        <v>1697.9905679820558</v>
      </c>
      <c r="H29">
        <v>-1.4000000000000012E-2</v>
      </c>
      <c r="I29">
        <v>2.1897920834091034E-2</v>
      </c>
    </row>
    <row r="30" spans="1:9" ht="14" x14ac:dyDescent="0.15">
      <c r="A30" s="5" t="s">
        <v>30</v>
      </c>
      <c r="B30" s="6">
        <v>10</v>
      </c>
      <c r="C30" s="6">
        <v>659.88</v>
      </c>
      <c r="E30" s="49" t="s">
        <v>290</v>
      </c>
      <c r="F30" s="44"/>
      <c r="G30" s="15">
        <f t="shared" si="0"/>
        <v>1692.6113372318218</v>
      </c>
      <c r="H30">
        <v>3.0090270812437314E-3</v>
      </c>
      <c r="I30">
        <v>1.9135430663021813E-2</v>
      </c>
    </row>
    <row r="31" spans="1:9" ht="14" x14ac:dyDescent="0.15">
      <c r="A31" s="5" t="s">
        <v>31</v>
      </c>
      <c r="B31" s="6">
        <v>9.9700000000000006</v>
      </c>
      <c r="C31" s="6">
        <v>647.49</v>
      </c>
      <c r="E31" s="50" t="s">
        <v>291</v>
      </c>
      <c r="F31" s="42">
        <v>100000</v>
      </c>
      <c r="G31" s="15">
        <f t="shared" si="0"/>
        <v>1109.746584099759</v>
      </c>
      <c r="H31">
        <v>-2.8265107212475549E-2</v>
      </c>
      <c r="I31">
        <v>1.7346217299080813E-2</v>
      </c>
    </row>
    <row r="32" spans="1:9" ht="14" x14ac:dyDescent="0.15">
      <c r="A32" s="5" t="s">
        <v>32</v>
      </c>
      <c r="B32" s="6">
        <v>10.26</v>
      </c>
      <c r="C32" s="6">
        <v>636.45000000000005</v>
      </c>
      <c r="E32" s="50" t="s">
        <v>281</v>
      </c>
      <c r="F32" s="42">
        <v>0.13700000000000001</v>
      </c>
      <c r="G32" s="15">
        <f t="shared" si="0"/>
        <v>1886.5497252286898</v>
      </c>
      <c r="H32">
        <v>6.8694798822375169E-3</v>
      </c>
      <c r="I32">
        <v>2.0769847634322547E-2</v>
      </c>
    </row>
    <row r="33" spans="1:9" ht="14" x14ac:dyDescent="0.15">
      <c r="A33" s="5" t="s">
        <v>33</v>
      </c>
      <c r="B33" s="6">
        <v>10.19</v>
      </c>
      <c r="C33" s="6">
        <v>623.5</v>
      </c>
      <c r="E33" s="50" t="s">
        <v>282</v>
      </c>
      <c r="F33" s="42">
        <v>0.86299999999999999</v>
      </c>
      <c r="G33" s="15">
        <f t="shared" si="0"/>
        <v>1574.4955041116718</v>
      </c>
      <c r="H33">
        <v>4.298874104401218E-2</v>
      </c>
      <c r="I33">
        <v>1.1420043474029029E-2</v>
      </c>
    </row>
    <row r="34" spans="1:9" x14ac:dyDescent="0.15">
      <c r="A34" s="5" t="s">
        <v>34</v>
      </c>
      <c r="B34" s="6">
        <v>9.77</v>
      </c>
      <c r="C34" s="6">
        <v>616.46</v>
      </c>
      <c r="E34" s="41"/>
      <c r="F34" s="42"/>
      <c r="G34" s="15">
        <f t="shared" si="0"/>
        <v>1305.5068948491569</v>
      </c>
      <c r="H34">
        <v>5.7359307359307277E-2</v>
      </c>
      <c r="I34">
        <v>6.021835272614684E-3</v>
      </c>
    </row>
    <row r="35" spans="1:9" ht="14" x14ac:dyDescent="0.15">
      <c r="A35" s="5" t="s">
        <v>35</v>
      </c>
      <c r="B35" s="6">
        <v>9.24</v>
      </c>
      <c r="C35" s="6">
        <v>612.77</v>
      </c>
      <c r="E35" s="50" t="s">
        <v>292</v>
      </c>
      <c r="F35" s="42">
        <f>F32^2*F23^2+F33^2*F26^2+2*F32*F33*F27</f>
        <v>8.3772664672682462E-2</v>
      </c>
      <c r="G35" s="15">
        <f t="shared" si="0"/>
        <v>-167.42078572843016</v>
      </c>
      <c r="H35">
        <v>-2.7368421052631597E-2</v>
      </c>
      <c r="I35">
        <v>2.4047112710616769E-3</v>
      </c>
    </row>
    <row r="36" spans="1:9" ht="14" x14ac:dyDescent="0.15">
      <c r="A36" s="5" t="s">
        <v>36</v>
      </c>
      <c r="B36" s="6">
        <v>9.5</v>
      </c>
      <c r="C36" s="6">
        <v>611.29999999999995</v>
      </c>
      <c r="E36" s="50" t="s">
        <v>293</v>
      </c>
      <c r="F36" s="42">
        <f>F35^0.5</f>
        <v>0.28943507851102374</v>
      </c>
      <c r="G36" s="15">
        <f t="shared" si="0"/>
        <v>-1273.8057048908486</v>
      </c>
      <c r="H36">
        <v>-3.3570701932858604E-2</v>
      </c>
      <c r="I36">
        <v>-9.4309048483277591E-3</v>
      </c>
    </row>
    <row r="37" spans="1:9" ht="14" thickBot="1" x14ac:dyDescent="0.2">
      <c r="A37" s="5" t="s">
        <v>37</v>
      </c>
      <c r="B37" s="6">
        <v>9.83</v>
      </c>
      <c r="C37" s="6">
        <v>617.12</v>
      </c>
      <c r="E37" s="51"/>
      <c r="F37" s="48"/>
      <c r="G37" s="15">
        <f t="shared" si="0"/>
        <v>4387.8544512838762</v>
      </c>
      <c r="H37">
        <v>7.7850877192982448E-2</v>
      </c>
      <c r="I37">
        <v>3.8485485906605055E-2</v>
      </c>
    </row>
    <row r="38" spans="1:9" ht="14" thickBot="1" x14ac:dyDescent="0.2">
      <c r="A38" s="5" t="s">
        <v>38</v>
      </c>
      <c r="B38" s="6">
        <v>9.1199999999999992</v>
      </c>
      <c r="C38" s="6">
        <v>594.25</v>
      </c>
      <c r="E38" s="41"/>
      <c r="F38" s="42"/>
      <c r="G38" s="15">
        <f t="shared" si="0"/>
        <v>-2348.7242290474101</v>
      </c>
      <c r="H38">
        <v>-2.5641025641025661E-2</v>
      </c>
      <c r="I38">
        <v>-2.3145332303190713E-2</v>
      </c>
    </row>
    <row r="39" spans="1:9" ht="14" x14ac:dyDescent="0.15">
      <c r="A39" s="5" t="s">
        <v>39</v>
      </c>
      <c r="B39" s="6">
        <v>9.36</v>
      </c>
      <c r="C39" s="6">
        <v>608.33000000000004</v>
      </c>
      <c r="E39" s="49" t="s">
        <v>295</v>
      </c>
      <c r="F39" s="44"/>
      <c r="G39" s="15">
        <f t="shared" si="0"/>
        <v>-1763.0759892238571</v>
      </c>
      <c r="H39">
        <v>-5.1671732522796332E-2</v>
      </c>
      <c r="I39">
        <v>-1.2226804793297186E-2</v>
      </c>
    </row>
    <row r="40" spans="1:9" ht="14" x14ac:dyDescent="0.15">
      <c r="A40" s="5" t="s">
        <v>40</v>
      </c>
      <c r="B40" s="6">
        <v>9.8699999999999992</v>
      </c>
      <c r="C40" s="6">
        <v>615.86</v>
      </c>
      <c r="E40" s="50" t="s">
        <v>300</v>
      </c>
      <c r="F40" s="42">
        <v>10</v>
      </c>
      <c r="G40" s="15">
        <f t="shared" si="0"/>
        <v>-900.54869662037834</v>
      </c>
      <c r="H40">
        <v>-0.11875000000000002</v>
      </c>
      <c r="I40">
        <v>8.416295520041972E-3</v>
      </c>
    </row>
    <row r="41" spans="1:9" ht="14" x14ac:dyDescent="0.15">
      <c r="A41" s="5" t="s">
        <v>41</v>
      </c>
      <c r="B41" s="6">
        <v>11.2</v>
      </c>
      <c r="C41" s="6">
        <v>610.72</v>
      </c>
      <c r="E41" s="50" t="s">
        <v>288</v>
      </c>
      <c r="F41" s="42">
        <f>(F40/252)*F31*((F22*F32)+(F25*F33))</f>
        <v>106.54761904761905</v>
      </c>
      <c r="G41" s="15">
        <f t="shared" si="0"/>
        <v>-2880.1623378493591</v>
      </c>
      <c r="H41">
        <v>-0.1371340523882898</v>
      </c>
      <c r="I41">
        <v>-1.1604007185744947E-2</v>
      </c>
    </row>
    <row r="42" spans="1:9" ht="14" x14ac:dyDescent="0.15">
      <c r="A42" s="5" t="s">
        <v>42</v>
      </c>
      <c r="B42" s="6">
        <v>12.98</v>
      </c>
      <c r="C42" s="6">
        <v>617.89</v>
      </c>
      <c r="E42" s="50" t="s">
        <v>285</v>
      </c>
      <c r="F42" s="42">
        <v>0.95</v>
      </c>
      <c r="G42" s="15">
        <f t="shared" si="0"/>
        <v>-1759.2260378326712</v>
      </c>
      <c r="H42">
        <v>-5.363984674329525E-3</v>
      </c>
      <c r="I42">
        <v>-1.9533481434465316E-2</v>
      </c>
    </row>
    <row r="43" spans="1:9" ht="14" x14ac:dyDescent="0.15">
      <c r="A43" s="5" t="s">
        <v>43</v>
      </c>
      <c r="B43" s="6">
        <v>13.05</v>
      </c>
      <c r="C43" s="6">
        <v>630.20000000000005</v>
      </c>
      <c r="E43" s="50" t="s">
        <v>297</v>
      </c>
      <c r="F43" s="42">
        <f>_xlfn.NORM.S.INV(F42)</f>
        <v>1.6448536269514715</v>
      </c>
      <c r="G43" s="15">
        <f t="shared" si="0"/>
        <v>3972.0081021840306</v>
      </c>
      <c r="H43">
        <v>2.3529411764706021E-2</v>
      </c>
      <c r="I43">
        <v>4.229032631526719E-2</v>
      </c>
    </row>
    <row r="44" spans="1:9" ht="15" thickBot="1" x14ac:dyDescent="0.2">
      <c r="A44" s="5" t="s">
        <v>44</v>
      </c>
      <c r="B44" s="6">
        <v>12.75</v>
      </c>
      <c r="C44" s="6">
        <v>604.63</v>
      </c>
      <c r="E44" s="52" t="s">
        <v>298</v>
      </c>
      <c r="F44" s="48">
        <f>F41-(F31*F36*F43*(F40/252)^0.5)</f>
        <v>-9377.1598917165447</v>
      </c>
      <c r="G44" s="15">
        <f t="shared" si="0"/>
        <v>1335.4285836889912</v>
      </c>
      <c r="H44">
        <v>4.081632653061229E-2</v>
      </c>
      <c r="I44">
        <v>8.9947266537613313E-3</v>
      </c>
    </row>
    <row r="45" spans="1:9" x14ac:dyDescent="0.15">
      <c r="A45" s="5" t="s">
        <v>45</v>
      </c>
      <c r="B45" s="6">
        <v>12.25</v>
      </c>
      <c r="C45" s="6">
        <v>599.24</v>
      </c>
      <c r="E45" s="41"/>
      <c r="F45" s="42"/>
      <c r="G45" s="15">
        <f t="shared" si="0"/>
        <v>1956.9291415021742</v>
      </c>
      <c r="H45">
        <v>-4.8740861088546472E-3</v>
      </c>
      <c r="I45">
        <v>2.3449642192276743E-2</v>
      </c>
    </row>
    <row r="46" spans="1:9" x14ac:dyDescent="0.15">
      <c r="A46" s="5" t="s">
        <v>46</v>
      </c>
      <c r="B46" s="6">
        <v>12.31</v>
      </c>
      <c r="C46" s="6">
        <v>585.51</v>
      </c>
      <c r="E46" s="53"/>
      <c r="F46" s="54"/>
      <c r="G46" s="15">
        <f t="shared" si="0"/>
        <v>-1066.1684231959132</v>
      </c>
      <c r="H46">
        <v>-1.6773162939297093E-2</v>
      </c>
      <c r="I46">
        <v>-9.6914958392531059E-3</v>
      </c>
    </row>
    <row r="47" spans="1:9" x14ac:dyDescent="0.15">
      <c r="A47" s="5" t="s">
        <v>47</v>
      </c>
      <c r="B47" s="6">
        <v>12.52</v>
      </c>
      <c r="C47" s="6">
        <v>591.24</v>
      </c>
      <c r="G47" s="15">
        <f t="shared" si="0"/>
        <v>-1553.6349537207775</v>
      </c>
      <c r="H47">
        <v>-2.3400936037441533E-2</v>
      </c>
      <c r="I47">
        <v>-1.4287857821643435E-2</v>
      </c>
    </row>
    <row r="48" spans="1:9" x14ac:dyDescent="0.15">
      <c r="A48" s="5" t="s">
        <v>48</v>
      </c>
      <c r="B48" s="6">
        <v>12.82</v>
      </c>
      <c r="C48" s="6">
        <v>599.80999999999995</v>
      </c>
      <c r="G48" s="15">
        <f t="shared" si="0"/>
        <v>-559.56747192846171</v>
      </c>
      <c r="H48">
        <v>-3.8850038850037905E-3</v>
      </c>
      <c r="I48">
        <v>-5.8672412364300097E-3</v>
      </c>
    </row>
    <row r="49" spans="1:9" x14ac:dyDescent="0.15">
      <c r="A49" s="5" t="s">
        <v>49</v>
      </c>
      <c r="B49" s="6">
        <v>12.87</v>
      </c>
      <c r="C49" s="6">
        <v>603.35</v>
      </c>
      <c r="G49" s="15">
        <f t="shared" si="0"/>
        <v>-549.87450509049665</v>
      </c>
      <c r="H49">
        <v>5.4687499999999112E-3</v>
      </c>
      <c r="I49">
        <v>-7.2398190045248612E-3</v>
      </c>
    </row>
    <row r="50" spans="1:9" x14ac:dyDescent="0.15">
      <c r="A50" s="5" t="s">
        <v>50</v>
      </c>
      <c r="B50" s="6">
        <v>12.8</v>
      </c>
      <c r="C50" s="6">
        <v>607.75</v>
      </c>
      <c r="G50" s="15">
        <f t="shared" si="0"/>
        <v>1977.1976576233633</v>
      </c>
      <c r="H50">
        <v>6.1359867330016638E-2</v>
      </c>
      <c r="I50">
        <v>1.3169959156455802E-2</v>
      </c>
    </row>
    <row r="51" spans="1:9" x14ac:dyDescent="0.15">
      <c r="A51" s="5" t="s">
        <v>51</v>
      </c>
      <c r="B51" s="6">
        <v>12.06</v>
      </c>
      <c r="C51" s="6">
        <v>599.85</v>
      </c>
      <c r="G51" s="15">
        <f t="shared" si="0"/>
        <v>1842.0329313893649</v>
      </c>
      <c r="H51">
        <v>-2.269043760129652E-2</v>
      </c>
      <c r="I51">
        <v>2.4946604015378071E-2</v>
      </c>
    </row>
    <row r="52" spans="1:9" x14ac:dyDescent="0.15">
      <c r="A52" s="5" t="s">
        <v>52</v>
      </c>
      <c r="B52" s="6">
        <v>12.34</v>
      </c>
      <c r="C52" s="6">
        <v>585.25</v>
      </c>
      <c r="G52" s="15">
        <f t="shared" si="0"/>
        <v>-904.78396914520499</v>
      </c>
      <c r="H52">
        <v>4.3110735418427693E-2</v>
      </c>
      <c r="I52">
        <v>-1.7327937941803762E-2</v>
      </c>
    </row>
    <row r="53" spans="1:9" x14ac:dyDescent="0.15">
      <c r="A53" s="5" t="s">
        <v>53</v>
      </c>
      <c r="B53" s="6">
        <v>11.83</v>
      </c>
      <c r="C53" s="6">
        <v>595.57000000000005</v>
      </c>
      <c r="G53" s="15">
        <f t="shared" si="0"/>
        <v>-10.480968745433172</v>
      </c>
      <c r="H53">
        <v>1.632302405498276E-2</v>
      </c>
      <c r="I53">
        <v>-2.7127044994055272E-3</v>
      </c>
    </row>
    <row r="54" spans="1:9" x14ac:dyDescent="0.15">
      <c r="A54" s="5" t="s">
        <v>54</v>
      </c>
      <c r="B54" s="6">
        <v>11.64</v>
      </c>
      <c r="C54" s="6">
        <v>597.19000000000005</v>
      </c>
      <c r="G54" s="15">
        <f t="shared" si="0"/>
        <v>-3887.4676578714711</v>
      </c>
      <c r="H54">
        <v>-5.7489878542510087E-2</v>
      </c>
      <c r="I54">
        <v>-3.5919540229885083E-2</v>
      </c>
    </row>
    <row r="55" spans="1:9" x14ac:dyDescent="0.15">
      <c r="A55" s="5" t="s">
        <v>55</v>
      </c>
      <c r="B55" s="6">
        <v>12.35</v>
      </c>
      <c r="C55" s="6">
        <v>619.44000000000005</v>
      </c>
      <c r="G55" s="15">
        <f t="shared" si="0"/>
        <v>-449.52842656669822</v>
      </c>
      <c r="H55">
        <v>1.5625E-2</v>
      </c>
      <c r="I55">
        <v>-7.6893502499038036E-3</v>
      </c>
    </row>
    <row r="56" spans="1:9" x14ac:dyDescent="0.15">
      <c r="A56" s="5" t="s">
        <v>56</v>
      </c>
      <c r="B56" s="6">
        <v>12.16</v>
      </c>
      <c r="C56" s="6">
        <v>624.24</v>
      </c>
      <c r="G56" s="15">
        <f t="shared" si="0"/>
        <v>840.48514223131076</v>
      </c>
      <c r="H56">
        <v>2.1848739495798242E-2</v>
      </c>
      <c r="I56">
        <v>6.2706536632546328E-3</v>
      </c>
    </row>
    <row r="57" spans="1:9" x14ac:dyDescent="0.15">
      <c r="A57" s="5" t="s">
        <v>57</v>
      </c>
      <c r="B57" s="6">
        <v>11.9</v>
      </c>
      <c r="C57" s="6">
        <v>620.35</v>
      </c>
      <c r="G57" s="15">
        <f t="shared" si="0"/>
        <v>-1732.2673386451202</v>
      </c>
      <c r="H57">
        <v>-2.2185702547247277E-2</v>
      </c>
      <c r="I57">
        <v>-1.6550674550959821E-2</v>
      </c>
    </row>
    <row r="58" spans="1:9" x14ac:dyDescent="0.15">
      <c r="A58" s="5" t="s">
        <v>58</v>
      </c>
      <c r="B58" s="6">
        <v>12.17</v>
      </c>
      <c r="C58" s="6">
        <v>630.79</v>
      </c>
      <c r="G58" s="15">
        <f t="shared" si="0"/>
        <v>-1082.9770580649365</v>
      </c>
      <c r="H58">
        <v>-6.0231660231660156E-2</v>
      </c>
      <c r="I58">
        <v>-2.9872921540115005E-3</v>
      </c>
    </row>
    <row r="59" spans="1:9" x14ac:dyDescent="0.15">
      <c r="A59" s="5" t="s">
        <v>59</v>
      </c>
      <c r="B59" s="6">
        <v>12.95</v>
      </c>
      <c r="C59" s="6">
        <v>632.67999999999995</v>
      </c>
      <c r="G59" s="15">
        <f t="shared" si="0"/>
        <v>1663.5702229901722</v>
      </c>
      <c r="H59">
        <v>-1.4459665144596734E-2</v>
      </c>
      <c r="I59">
        <v>2.157204676096347E-2</v>
      </c>
    </row>
    <row r="60" spans="1:9" x14ac:dyDescent="0.15">
      <c r="A60" s="5" t="s">
        <v>60</v>
      </c>
      <c r="B60" s="6">
        <v>13.14</v>
      </c>
      <c r="C60" s="6">
        <v>619.32000000000005</v>
      </c>
      <c r="G60" s="15">
        <f t="shared" si="0"/>
        <v>613.47660936942907</v>
      </c>
      <c r="H60">
        <v>-1.4253563390847712E-2</v>
      </c>
      <c r="I60">
        <v>9.37138386818126E-3</v>
      </c>
    </row>
    <row r="61" spans="1:9" x14ac:dyDescent="0.15">
      <c r="A61" s="5" t="s">
        <v>61</v>
      </c>
      <c r="B61" s="6">
        <v>13.33</v>
      </c>
      <c r="C61" s="6">
        <v>613.57000000000005</v>
      </c>
      <c r="G61" s="15">
        <f t="shared" si="0"/>
        <v>-1286.7420549197082</v>
      </c>
      <c r="H61">
        <v>9.0840272520817944E-3</v>
      </c>
      <c r="I61">
        <v>-1.6352181092389673E-2</v>
      </c>
    </row>
    <row r="62" spans="1:9" x14ac:dyDescent="0.15">
      <c r="A62" s="5" t="s">
        <v>62</v>
      </c>
      <c r="B62" s="6">
        <v>13.21</v>
      </c>
      <c r="C62" s="6">
        <v>623.77</v>
      </c>
      <c r="G62" s="15">
        <f t="shared" si="0"/>
        <v>3213.0860743818253</v>
      </c>
      <c r="H62">
        <v>8.1014729950900088E-2</v>
      </c>
      <c r="I62">
        <v>2.4370617312334808E-2</v>
      </c>
    </row>
    <row r="63" spans="1:9" x14ac:dyDescent="0.15">
      <c r="A63" s="5" t="s">
        <v>63</v>
      </c>
      <c r="B63" s="6">
        <v>12.22</v>
      </c>
      <c r="C63" s="6">
        <v>608.92999999999995</v>
      </c>
      <c r="G63" s="15">
        <f t="shared" si="0"/>
        <v>-1042.1690513192509</v>
      </c>
      <c r="H63">
        <v>-2.6294820717131517E-2</v>
      </c>
      <c r="I63">
        <v>-7.9018540845254837E-3</v>
      </c>
    </row>
    <row r="64" spans="1:9" x14ac:dyDescent="0.15">
      <c r="A64" s="5" t="s">
        <v>64</v>
      </c>
      <c r="B64" s="6">
        <v>12.55</v>
      </c>
      <c r="C64" s="6">
        <v>613.78</v>
      </c>
      <c r="G64" s="15">
        <f t="shared" si="0"/>
        <v>-322.35473209807537</v>
      </c>
      <c r="H64">
        <v>-2.4864024864024725E-2</v>
      </c>
      <c r="I64">
        <v>2.1184714413746697E-4</v>
      </c>
    </row>
    <row r="65" spans="1:9" x14ac:dyDescent="0.15">
      <c r="A65" s="5" t="s">
        <v>65</v>
      </c>
      <c r="B65" s="6">
        <v>12.87</v>
      </c>
      <c r="C65" s="6">
        <v>613.65</v>
      </c>
      <c r="G65" s="15">
        <f t="shared" si="0"/>
        <v>2401.176805599333</v>
      </c>
      <c r="H65">
        <v>-4.5959970348406265E-2</v>
      </c>
      <c r="I65">
        <v>3.5119680178128609E-2</v>
      </c>
    </row>
    <row r="66" spans="1:9" x14ac:dyDescent="0.15">
      <c r="A66" s="5" t="s">
        <v>66</v>
      </c>
      <c r="B66" s="6">
        <v>13.49</v>
      </c>
      <c r="C66" s="6">
        <v>592.83000000000004</v>
      </c>
      <c r="G66" s="15">
        <f t="shared" si="0"/>
        <v>3553.8342671672581</v>
      </c>
      <c r="H66">
        <v>5.6382145653876226E-2</v>
      </c>
      <c r="I66">
        <v>3.222941913915589E-2</v>
      </c>
    </row>
    <row r="67" spans="1:9" x14ac:dyDescent="0.15">
      <c r="A67" s="5" t="s">
        <v>67</v>
      </c>
      <c r="B67" s="6">
        <v>12.77</v>
      </c>
      <c r="C67" s="6">
        <v>574.32000000000005</v>
      </c>
      <c r="G67" s="15">
        <f t="shared" ref="G67:G130" si="1">$F$11*(($F$12*H67)+($F$13*I67))</f>
        <v>420.97417762991228</v>
      </c>
      <c r="H67">
        <v>-2.5934401220442438E-2</v>
      </c>
      <c r="I67">
        <v>8.9950808151793016E-3</v>
      </c>
    </row>
    <row r="68" spans="1:9" x14ac:dyDescent="0.15">
      <c r="A68" s="5" t="s">
        <v>68</v>
      </c>
      <c r="B68" s="6">
        <v>13.11</v>
      </c>
      <c r="C68" s="6">
        <v>569.20000000000005</v>
      </c>
      <c r="G68" s="15">
        <f t="shared" si="1"/>
        <v>-7.4285049489595902</v>
      </c>
      <c r="H68">
        <v>4.712460063897761E-2</v>
      </c>
      <c r="I68">
        <v>-7.5670397879832318E-3</v>
      </c>
    </row>
    <row r="69" spans="1:9" x14ac:dyDescent="0.15">
      <c r="A69" s="5" t="s">
        <v>69</v>
      </c>
      <c r="B69" s="6">
        <v>12.52</v>
      </c>
      <c r="C69" s="6">
        <v>573.54</v>
      </c>
      <c r="G69" s="15">
        <f t="shared" si="1"/>
        <v>1093.2026807685818</v>
      </c>
      <c r="H69">
        <v>-1.4173228346456623E-2</v>
      </c>
      <c r="I69">
        <v>1.4917449700058372E-2</v>
      </c>
    </row>
    <row r="70" spans="1:9" x14ac:dyDescent="0.15">
      <c r="A70" s="5" t="s">
        <v>70</v>
      </c>
      <c r="B70" s="6">
        <v>12.7</v>
      </c>
      <c r="C70" s="6">
        <v>565.11</v>
      </c>
      <c r="G70" s="15">
        <f t="shared" si="1"/>
        <v>1151.7789787146835</v>
      </c>
      <c r="H70">
        <v>1.6813450760608362E-2</v>
      </c>
      <c r="I70">
        <v>1.0677111278034168E-2</v>
      </c>
    </row>
    <row r="71" spans="1:9" x14ac:dyDescent="0.15">
      <c r="A71" s="5" t="s">
        <v>71</v>
      </c>
      <c r="B71" s="6">
        <v>12.49</v>
      </c>
      <c r="C71" s="6">
        <v>559.14</v>
      </c>
      <c r="G71" s="15">
        <f t="shared" si="1"/>
        <v>110.20271120136208</v>
      </c>
      <c r="H71">
        <v>5.2232518955349638E-2</v>
      </c>
      <c r="I71">
        <v>-7.0148644088867673E-3</v>
      </c>
    </row>
    <row r="72" spans="1:9" x14ac:dyDescent="0.15">
      <c r="A72" s="5" t="s">
        <v>72</v>
      </c>
      <c r="B72" s="6">
        <v>11.87</v>
      </c>
      <c r="C72" s="6">
        <v>563.09</v>
      </c>
      <c r="G72" s="15">
        <f t="shared" si="1"/>
        <v>-1164.5552400712158</v>
      </c>
      <c r="H72">
        <v>-5.7936507936507953E-2</v>
      </c>
      <c r="I72">
        <v>-4.2969302588766745E-3</v>
      </c>
    </row>
    <row r="73" spans="1:9" x14ac:dyDescent="0.15">
      <c r="A73" s="5" t="s">
        <v>73</v>
      </c>
      <c r="B73" s="6">
        <v>12.6</v>
      </c>
      <c r="C73" s="6">
        <v>565.52</v>
      </c>
      <c r="G73" s="15">
        <f t="shared" si="1"/>
        <v>404.38551522978651</v>
      </c>
      <c r="H73">
        <v>-2.0217729393468109E-2</v>
      </c>
      <c r="I73">
        <v>7.8953465575932746E-3</v>
      </c>
    </row>
    <row r="74" spans="1:9" x14ac:dyDescent="0.15">
      <c r="A74" s="5" t="s">
        <v>74</v>
      </c>
      <c r="B74" s="6">
        <v>12.86</v>
      </c>
      <c r="C74" s="6">
        <v>561.09</v>
      </c>
      <c r="G74" s="15">
        <f t="shared" si="1"/>
        <v>2795.9520961494777</v>
      </c>
      <c r="H74">
        <v>0.12807017543859645</v>
      </c>
      <c r="I74">
        <v>1.2067099567099726E-2</v>
      </c>
    </row>
    <row r="75" spans="1:9" x14ac:dyDescent="0.15">
      <c r="A75" s="5" t="s">
        <v>75</v>
      </c>
      <c r="B75" s="6">
        <v>11.4</v>
      </c>
      <c r="C75" s="6">
        <v>554.4</v>
      </c>
      <c r="G75" s="15">
        <f t="shared" si="1"/>
        <v>-45.629205106044999</v>
      </c>
      <c r="H75">
        <v>-6.9686411149826322E-3</v>
      </c>
      <c r="I75">
        <v>5.7753393011839016E-4</v>
      </c>
    </row>
    <row r="76" spans="1:9" x14ac:dyDescent="0.15">
      <c r="A76" s="5" t="s">
        <v>76</v>
      </c>
      <c r="B76" s="6">
        <v>11.48</v>
      </c>
      <c r="C76" s="6">
        <v>554.08000000000004</v>
      </c>
      <c r="G76" s="15">
        <f t="shared" si="1"/>
        <v>-4227.7891352853194</v>
      </c>
      <c r="H76">
        <v>-5.6696795398520905E-2</v>
      </c>
      <c r="I76">
        <v>-3.9988911220458667E-2</v>
      </c>
    </row>
    <row r="77" spans="1:9" x14ac:dyDescent="0.15">
      <c r="A77" s="5" t="s">
        <v>77</v>
      </c>
      <c r="B77" s="6">
        <v>12.17</v>
      </c>
      <c r="C77" s="6">
        <v>577.16</v>
      </c>
      <c r="G77" s="15">
        <f t="shared" si="1"/>
        <v>-730.68486359230121</v>
      </c>
      <c r="H77">
        <v>-2.2489959839357421E-2</v>
      </c>
      <c r="I77">
        <v>-4.896551724137943E-3</v>
      </c>
    </row>
    <row r="78" spans="1:9" x14ac:dyDescent="0.15">
      <c r="A78" s="5" t="s">
        <v>78</v>
      </c>
      <c r="B78" s="6">
        <v>12.45</v>
      </c>
      <c r="C78" s="6">
        <v>580</v>
      </c>
      <c r="G78" s="15">
        <f t="shared" si="1"/>
        <v>-1663.5139967945497</v>
      </c>
      <c r="H78">
        <v>-6.9506726457399193E-2</v>
      </c>
      <c r="I78">
        <v>-8.2418521938375511E-3</v>
      </c>
    </row>
    <row r="79" spans="1:9" x14ac:dyDescent="0.15">
      <c r="A79" s="5" t="s">
        <v>79</v>
      </c>
      <c r="B79" s="6">
        <v>13.38</v>
      </c>
      <c r="C79" s="6">
        <v>584.82000000000005</v>
      </c>
      <c r="G79" s="15">
        <f t="shared" si="1"/>
        <v>-1169.9009839951459</v>
      </c>
      <c r="H79">
        <v>-0.10321715817694366</v>
      </c>
      <c r="I79">
        <v>2.829363650393768E-3</v>
      </c>
    </row>
    <row r="80" spans="1:9" x14ac:dyDescent="0.15">
      <c r="A80" s="5" t="s">
        <v>80</v>
      </c>
      <c r="B80" s="6">
        <v>14.92</v>
      </c>
      <c r="C80" s="6">
        <v>583.16999999999996</v>
      </c>
      <c r="G80" s="15">
        <f t="shared" si="1"/>
        <v>-44.814460949466238</v>
      </c>
      <c r="H80">
        <v>6.2678062678062751E-2</v>
      </c>
      <c r="I80">
        <v>-1.0469338582142829E-2</v>
      </c>
    </row>
    <row r="81" spans="1:9" x14ac:dyDescent="0.15">
      <c r="A81" s="5" t="s">
        <v>81</v>
      </c>
      <c r="B81" s="6">
        <v>14.04</v>
      </c>
      <c r="C81" s="6">
        <v>589.34</v>
      </c>
      <c r="G81" s="15">
        <f t="shared" si="1"/>
        <v>-460.30990853702122</v>
      </c>
      <c r="H81">
        <v>-8.4745762711865291E-3</v>
      </c>
      <c r="I81">
        <v>-3.9885076897075988E-3</v>
      </c>
    </row>
    <row r="82" spans="1:9" x14ac:dyDescent="0.15">
      <c r="A82" s="5" t="s">
        <v>82</v>
      </c>
      <c r="B82" s="6">
        <v>14.16</v>
      </c>
      <c r="C82" s="6">
        <v>591.70000000000005</v>
      </c>
      <c r="G82" s="15">
        <f t="shared" si="1"/>
        <v>2240.47095773314</v>
      </c>
      <c r="H82">
        <v>-5.2842809364548438E-2</v>
      </c>
      <c r="I82">
        <v>3.4350144218162848E-2</v>
      </c>
    </row>
    <row r="83" spans="1:9" x14ac:dyDescent="0.15">
      <c r="A83" s="5" t="s">
        <v>83</v>
      </c>
      <c r="B83" s="6">
        <v>14.95</v>
      </c>
      <c r="C83" s="6">
        <v>572.04999999999995</v>
      </c>
      <c r="G83" s="15">
        <f t="shared" si="1"/>
        <v>1402.9625645822514</v>
      </c>
      <c r="H83">
        <v>0.10658771280532942</v>
      </c>
      <c r="I83">
        <v>-6.6383662631241958E-4</v>
      </c>
    </row>
    <row r="84" spans="1:9" x14ac:dyDescent="0.15">
      <c r="A84" s="5" t="s">
        <v>84</v>
      </c>
      <c r="B84" s="6">
        <v>13.51</v>
      </c>
      <c r="C84" s="6">
        <v>572.42999999999995</v>
      </c>
      <c r="G84" s="15">
        <f t="shared" si="1"/>
        <v>1818.7109647280136</v>
      </c>
      <c r="H84">
        <v>7.407407407407085E-4</v>
      </c>
      <c r="I84">
        <v>2.0956695441249895E-2</v>
      </c>
    </row>
    <row r="85" spans="1:9" x14ac:dyDescent="0.15">
      <c r="A85" s="5" t="s">
        <v>85</v>
      </c>
      <c r="B85" s="6">
        <v>13.5</v>
      </c>
      <c r="C85" s="6">
        <v>560.67999999999995</v>
      </c>
      <c r="G85" s="15">
        <f t="shared" si="1"/>
        <v>-935.07810781482351</v>
      </c>
      <c r="H85">
        <v>3.7174721189592308E-3</v>
      </c>
      <c r="I85">
        <v>-1.1425347344664716E-2</v>
      </c>
    </row>
    <row r="86" spans="1:9" x14ac:dyDescent="0.15">
      <c r="A86" s="5" t="s">
        <v>86</v>
      </c>
      <c r="B86" s="6">
        <v>13.45</v>
      </c>
      <c r="C86" s="6">
        <v>567.16</v>
      </c>
      <c r="G86" s="15">
        <f t="shared" si="1"/>
        <v>7.8135393594690923</v>
      </c>
      <c r="H86">
        <v>5.2316890881911604E-3</v>
      </c>
      <c r="I86">
        <v>-7.3998379083139998E-4</v>
      </c>
    </row>
    <row r="87" spans="1:9" x14ac:dyDescent="0.15">
      <c r="A87" s="5" t="s">
        <v>87</v>
      </c>
      <c r="B87" s="6">
        <v>13.38</v>
      </c>
      <c r="C87" s="6">
        <v>567.58000000000004</v>
      </c>
      <c r="G87" s="15">
        <f t="shared" si="1"/>
        <v>-3929.5906022854037</v>
      </c>
      <c r="H87">
        <v>-2.9027576197387384E-2</v>
      </c>
      <c r="I87">
        <v>-4.0925988509631472E-2</v>
      </c>
    </row>
    <row r="88" spans="1:9" x14ac:dyDescent="0.15">
      <c r="A88" s="5" t="s">
        <v>88</v>
      </c>
      <c r="B88" s="6">
        <v>13.78</v>
      </c>
      <c r="C88" s="6">
        <v>591.79999999999995</v>
      </c>
      <c r="G88" s="15">
        <f t="shared" si="1"/>
        <v>-391.93208442677133</v>
      </c>
      <c r="H88">
        <v>-1.2893982808023008E-2</v>
      </c>
      <c r="I88">
        <v>-2.4946062567422489E-3</v>
      </c>
    </row>
    <row r="89" spans="1:9" x14ac:dyDescent="0.15">
      <c r="A89" s="5" t="s">
        <v>89</v>
      </c>
      <c r="B89" s="6">
        <v>13.96</v>
      </c>
      <c r="C89" s="6">
        <v>593.28</v>
      </c>
      <c r="G89" s="15">
        <f t="shared" si="1"/>
        <v>2325.9540581709966</v>
      </c>
      <c r="H89">
        <v>5.0395968322534124E-3</v>
      </c>
      <c r="I89">
        <v>2.6151930261519407E-2</v>
      </c>
    </row>
    <row r="90" spans="1:9" x14ac:dyDescent="0.15">
      <c r="A90" s="5" t="s">
        <v>90</v>
      </c>
      <c r="B90" s="6">
        <v>13.89</v>
      </c>
      <c r="C90" s="6">
        <v>578.16</v>
      </c>
      <c r="G90" s="15">
        <f t="shared" si="1"/>
        <v>1021.0282042301717</v>
      </c>
      <c r="H90">
        <v>2.0573108008817176E-2</v>
      </c>
      <c r="I90">
        <v>8.5651984300043615E-3</v>
      </c>
    </row>
    <row r="91" spans="1:9" x14ac:dyDescent="0.15">
      <c r="A91" s="5" t="s">
        <v>91</v>
      </c>
      <c r="B91" s="6">
        <v>13.61</v>
      </c>
      <c r="C91" s="6">
        <v>573.25</v>
      </c>
      <c r="G91" s="15">
        <f t="shared" si="1"/>
        <v>841.48886633804693</v>
      </c>
      <c r="H91">
        <v>7.3529411764705621E-4</v>
      </c>
      <c r="I91">
        <v>9.6340131741168289E-3</v>
      </c>
    </row>
    <row r="92" spans="1:9" x14ac:dyDescent="0.15">
      <c r="A92" s="5" t="s">
        <v>92</v>
      </c>
      <c r="B92" s="6">
        <v>13.6</v>
      </c>
      <c r="C92" s="6">
        <v>567.78</v>
      </c>
      <c r="G92" s="15">
        <f t="shared" si="1"/>
        <v>556.01856577223066</v>
      </c>
      <c r="H92">
        <v>-5.1207022677396408E-3</v>
      </c>
      <c r="I92">
        <v>7.2557611453101245E-3</v>
      </c>
    </row>
    <row r="93" spans="1:9" x14ac:dyDescent="0.15">
      <c r="A93" s="5" t="s">
        <v>93</v>
      </c>
      <c r="B93" s="6">
        <v>13.67</v>
      </c>
      <c r="C93" s="6">
        <v>563.69000000000005</v>
      </c>
      <c r="G93" s="15">
        <f t="shared" si="1"/>
        <v>-2991.4577407832403</v>
      </c>
      <c r="H93">
        <v>-2.007168458781361E-2</v>
      </c>
      <c r="I93">
        <v>-3.1477122386213141E-2</v>
      </c>
    </row>
    <row r="94" spans="1:9" x14ac:dyDescent="0.15">
      <c r="A94" s="5" t="s">
        <v>94</v>
      </c>
      <c r="B94" s="6">
        <v>13.95</v>
      </c>
      <c r="C94" s="6">
        <v>582.01</v>
      </c>
      <c r="G94" s="15">
        <f t="shared" si="1"/>
        <v>1146.6816703197164</v>
      </c>
      <c r="H94">
        <v>8.6767895878523404E-3</v>
      </c>
      <c r="I94">
        <v>1.1909729466583308E-2</v>
      </c>
    </row>
    <row r="95" spans="1:9" x14ac:dyDescent="0.15">
      <c r="A95" s="5" t="s">
        <v>95</v>
      </c>
      <c r="B95" s="6">
        <v>13.83</v>
      </c>
      <c r="C95" s="6">
        <v>575.16</v>
      </c>
      <c r="G95" s="15">
        <f t="shared" si="1"/>
        <v>-738.40421372029471</v>
      </c>
      <c r="H95">
        <v>-3.9583333333333304E-2</v>
      </c>
      <c r="I95">
        <v>-2.2724512984197975E-3</v>
      </c>
    </row>
    <row r="96" spans="1:9" x14ac:dyDescent="0.15">
      <c r="A96" s="5" t="s">
        <v>96</v>
      </c>
      <c r="B96" s="6">
        <v>14.4</v>
      </c>
      <c r="C96" s="6">
        <v>576.47</v>
      </c>
      <c r="G96" s="15">
        <f t="shared" si="1"/>
        <v>444.44744319168871</v>
      </c>
      <c r="H96">
        <v>3.7463976945244948E-2</v>
      </c>
      <c r="I96">
        <v>-7.9732376544805472E-4</v>
      </c>
    </row>
    <row r="97" spans="1:9" x14ac:dyDescent="0.15">
      <c r="A97" s="5" t="s">
        <v>97</v>
      </c>
      <c r="B97" s="6">
        <v>13.88</v>
      </c>
      <c r="C97" s="6">
        <v>576.92999999999995</v>
      </c>
      <c r="G97" s="15">
        <f t="shared" si="1"/>
        <v>-38.02003633476555</v>
      </c>
      <c r="H97">
        <v>-4.3041606886655703E-3</v>
      </c>
      <c r="I97">
        <v>2.4272265469238441E-4</v>
      </c>
    </row>
    <row r="98" spans="1:9" x14ac:dyDescent="0.15">
      <c r="A98" s="5" t="s">
        <v>98</v>
      </c>
      <c r="B98" s="6">
        <v>13.94</v>
      </c>
      <c r="C98" s="6">
        <v>576.79</v>
      </c>
      <c r="G98" s="15">
        <f t="shared" si="1"/>
        <v>-1155.4730755454011</v>
      </c>
      <c r="H98">
        <v>1.7518248175182549E-2</v>
      </c>
      <c r="I98">
        <v>-1.6170024050352283E-2</v>
      </c>
    </row>
    <row r="99" spans="1:9" x14ac:dyDescent="0.15">
      <c r="A99" s="5" t="s">
        <v>99</v>
      </c>
      <c r="B99" s="6">
        <v>13.7</v>
      </c>
      <c r="C99" s="6">
        <v>586.27</v>
      </c>
      <c r="G99" s="15">
        <f t="shared" si="1"/>
        <v>-495.70325076829192</v>
      </c>
      <c r="H99">
        <v>8.0941869021338153E-3</v>
      </c>
      <c r="I99">
        <v>-7.0288946851393419E-3</v>
      </c>
    </row>
    <row r="100" spans="1:9" x14ac:dyDescent="0.15">
      <c r="A100" s="5" t="s">
        <v>100</v>
      </c>
      <c r="B100" s="6">
        <v>13.59</v>
      </c>
      <c r="C100" s="6">
        <v>590.41999999999996</v>
      </c>
      <c r="G100" s="15">
        <f t="shared" si="1"/>
        <v>99.063018689887073</v>
      </c>
      <c r="H100">
        <v>2.2123893805310324E-3</v>
      </c>
      <c r="I100">
        <v>7.9667768454938503E-4</v>
      </c>
    </row>
    <row r="101" spans="1:9" x14ac:dyDescent="0.15">
      <c r="A101" s="5" t="s">
        <v>101</v>
      </c>
      <c r="B101" s="6">
        <v>13.56</v>
      </c>
      <c r="C101" s="6">
        <v>589.95000000000005</v>
      </c>
      <c r="G101" s="15">
        <f t="shared" si="1"/>
        <v>1047.5610627422504</v>
      </c>
      <c r="H101">
        <v>1.0432190760059745E-2</v>
      </c>
      <c r="I101">
        <v>1.0482503468475457E-2</v>
      </c>
    </row>
    <row r="102" spans="1:9" x14ac:dyDescent="0.15">
      <c r="A102" s="5" t="s">
        <v>102</v>
      </c>
      <c r="B102" s="6">
        <v>13.42</v>
      </c>
      <c r="C102" s="6">
        <v>583.83000000000004</v>
      </c>
      <c r="G102" s="15">
        <f t="shared" si="1"/>
        <v>-1266.0361259014246</v>
      </c>
      <c r="H102">
        <v>-2.1152443471918358E-2</v>
      </c>
      <c r="I102">
        <v>-1.1312255507950675E-2</v>
      </c>
    </row>
    <row r="103" spans="1:9" x14ac:dyDescent="0.15">
      <c r="A103" s="5" t="s">
        <v>103</v>
      </c>
      <c r="B103" s="6">
        <v>13.71</v>
      </c>
      <c r="C103" s="6">
        <v>590.51</v>
      </c>
      <c r="G103" s="15">
        <f t="shared" si="1"/>
        <v>-235.61968766152663</v>
      </c>
      <c r="H103">
        <v>8.0882352941178404E-3</v>
      </c>
      <c r="I103">
        <v>-4.0142353556308352E-3</v>
      </c>
    </row>
    <row r="104" spans="1:9" x14ac:dyDescent="0.15">
      <c r="A104" s="5" t="s">
        <v>104</v>
      </c>
      <c r="B104" s="6">
        <v>13.6</v>
      </c>
      <c r="C104" s="6">
        <v>592.89</v>
      </c>
      <c r="G104" s="15">
        <f t="shared" si="1"/>
        <v>1136.6726919665439</v>
      </c>
      <c r="H104">
        <v>-4.3923865300147247E-3</v>
      </c>
      <c r="I104">
        <v>1.3868463353739813E-2</v>
      </c>
    </row>
    <row r="105" spans="1:9" x14ac:dyDescent="0.15">
      <c r="A105" s="5" t="s">
        <v>105</v>
      </c>
      <c r="B105" s="6">
        <v>13.66</v>
      </c>
      <c r="C105" s="6">
        <v>584.78</v>
      </c>
      <c r="G105" s="15">
        <f t="shared" si="1"/>
        <v>-1833.2626904106996</v>
      </c>
      <c r="H105">
        <v>-1.5850144092219076E-2</v>
      </c>
      <c r="I105">
        <v>-1.8726717454777497E-2</v>
      </c>
    </row>
    <row r="106" spans="1:9" x14ac:dyDescent="0.15">
      <c r="A106" s="5" t="s">
        <v>106</v>
      </c>
      <c r="B106" s="6">
        <v>13.88</v>
      </c>
      <c r="C106" s="6">
        <v>595.94000000000005</v>
      </c>
      <c r="G106" s="15">
        <f t="shared" si="1"/>
        <v>2979.6479398378588</v>
      </c>
      <c r="H106">
        <v>7.513555383423709E-2</v>
      </c>
      <c r="I106">
        <v>2.259896700241959E-2</v>
      </c>
    </row>
    <row r="107" spans="1:9" x14ac:dyDescent="0.15">
      <c r="A107" s="5" t="s">
        <v>107</v>
      </c>
      <c r="B107" s="6">
        <v>12.91</v>
      </c>
      <c r="C107" s="6">
        <v>582.77</v>
      </c>
      <c r="G107" s="15">
        <f t="shared" si="1"/>
        <v>1618.3157195994449</v>
      </c>
      <c r="H107">
        <v>8.5937499999999556E-3</v>
      </c>
      <c r="I107">
        <v>1.7387964595590333E-2</v>
      </c>
    </row>
    <row r="108" spans="1:9" x14ac:dyDescent="0.15">
      <c r="A108" s="5" t="s">
        <v>108</v>
      </c>
      <c r="B108" s="6">
        <v>12.8</v>
      </c>
      <c r="C108" s="6">
        <v>572.80999999999995</v>
      </c>
      <c r="G108" s="15">
        <f t="shared" si="1"/>
        <v>32.212795284595508</v>
      </c>
      <c r="H108">
        <v>4.2345276872964188E-2</v>
      </c>
      <c r="I108">
        <v>-6.3489860703941359E-3</v>
      </c>
    </row>
    <row r="109" spans="1:9" x14ac:dyDescent="0.15">
      <c r="A109" s="5" t="s">
        <v>109</v>
      </c>
      <c r="B109" s="6">
        <v>12.28</v>
      </c>
      <c r="C109" s="6">
        <v>576.47</v>
      </c>
      <c r="G109" s="15">
        <f t="shared" si="1"/>
        <v>799.87577334937987</v>
      </c>
      <c r="H109">
        <v>1.4037985136251097E-2</v>
      </c>
      <c r="I109">
        <v>7.0400391307385846E-3</v>
      </c>
    </row>
    <row r="110" spans="1:9" x14ac:dyDescent="0.15">
      <c r="A110" s="5" t="s">
        <v>110</v>
      </c>
      <c r="B110" s="6">
        <v>12.11</v>
      </c>
      <c r="C110" s="6">
        <v>572.44000000000005</v>
      </c>
      <c r="G110" s="15">
        <f t="shared" si="1"/>
        <v>1014.4733917255707</v>
      </c>
      <c r="H110">
        <v>1.7647058823529349E-2</v>
      </c>
      <c r="I110">
        <v>8.9537507050199139E-3</v>
      </c>
    </row>
    <row r="111" spans="1:9" x14ac:dyDescent="0.15">
      <c r="A111" s="5" t="s">
        <v>111</v>
      </c>
      <c r="B111" s="6">
        <v>11.9</v>
      </c>
      <c r="C111" s="6">
        <v>567.36</v>
      </c>
      <c r="G111" s="15">
        <f t="shared" si="1"/>
        <v>-175.78582320995767</v>
      </c>
      <c r="H111">
        <v>-7.5062552126772264E-3</v>
      </c>
      <c r="I111">
        <v>-8.4530853761621838E-4</v>
      </c>
    </row>
    <row r="112" spans="1:9" x14ac:dyDescent="0.15">
      <c r="A112" s="5" t="s">
        <v>112</v>
      </c>
      <c r="B112" s="6">
        <v>11.99</v>
      </c>
      <c r="C112" s="6">
        <v>567.84</v>
      </c>
      <c r="G112" s="15">
        <f t="shared" si="1"/>
        <v>67.129162585957644</v>
      </c>
      <c r="H112">
        <v>1.0109519797809607E-2</v>
      </c>
      <c r="I112">
        <v>-8.270134257709616E-4</v>
      </c>
    </row>
    <row r="113" spans="1:9" x14ac:dyDescent="0.15">
      <c r="A113" s="5" t="s">
        <v>113</v>
      </c>
      <c r="B113" s="6">
        <v>11.87</v>
      </c>
      <c r="C113" s="6">
        <v>568.30999999999995</v>
      </c>
      <c r="G113" s="15">
        <f t="shared" si="1"/>
        <v>961.97676939674784</v>
      </c>
      <c r="H113">
        <v>1.4529914529914478E-2</v>
      </c>
      <c r="I113">
        <v>8.840288995792811E-3</v>
      </c>
    </row>
    <row r="114" spans="1:9" x14ac:dyDescent="0.15">
      <c r="A114" s="5" t="s">
        <v>114</v>
      </c>
      <c r="B114" s="6">
        <v>11.7</v>
      </c>
      <c r="C114" s="6">
        <v>563.33000000000004</v>
      </c>
      <c r="G114" s="15">
        <f t="shared" si="1"/>
        <v>133.99136355165297</v>
      </c>
      <c r="H114">
        <v>2.1834061135371119E-2</v>
      </c>
      <c r="I114">
        <v>-1.9135025956307228E-3</v>
      </c>
    </row>
    <row r="115" spans="1:9" x14ac:dyDescent="0.15">
      <c r="A115" s="5" t="s">
        <v>115</v>
      </c>
      <c r="B115" s="6">
        <v>11.45</v>
      </c>
      <c r="C115" s="6">
        <v>564.41</v>
      </c>
      <c r="G115" s="15">
        <f t="shared" si="1"/>
        <v>166.24931799080773</v>
      </c>
      <c r="H115">
        <v>-2.220324508966709E-2</v>
      </c>
      <c r="I115">
        <v>5.4511445622160704E-3</v>
      </c>
    </row>
    <row r="116" spans="1:9" x14ac:dyDescent="0.15">
      <c r="A116" s="5" t="s">
        <v>116</v>
      </c>
      <c r="B116" s="6">
        <v>11.71</v>
      </c>
      <c r="C116" s="6">
        <v>561.35</v>
      </c>
      <c r="G116" s="15">
        <f t="shared" si="1"/>
        <v>-94.271017027065284</v>
      </c>
      <c r="H116">
        <v>-3.2231404958677601E-2</v>
      </c>
      <c r="I116">
        <v>4.0243248077267424E-3</v>
      </c>
    </row>
    <row r="117" spans="1:9" x14ac:dyDescent="0.15">
      <c r="A117" s="5" t="s">
        <v>117</v>
      </c>
      <c r="B117" s="6">
        <v>12.1</v>
      </c>
      <c r="C117" s="6">
        <v>559.1</v>
      </c>
      <c r="G117" s="15">
        <f t="shared" si="1"/>
        <v>3873.4601806703495</v>
      </c>
      <c r="H117">
        <v>3.5072711719418281E-2</v>
      </c>
      <c r="I117">
        <v>3.9315921554047728E-2</v>
      </c>
    </row>
    <row r="118" spans="1:9" x14ac:dyDescent="0.15">
      <c r="A118" s="5" t="s">
        <v>118</v>
      </c>
      <c r="B118" s="6">
        <v>11.69</v>
      </c>
      <c r="C118" s="6">
        <v>537.95000000000005</v>
      </c>
      <c r="G118" s="15">
        <f t="shared" si="1"/>
        <v>-68.54347458605838</v>
      </c>
      <c r="H118">
        <v>-2.4207011686143698E-2</v>
      </c>
      <c r="I118">
        <v>3.0485815239178482E-3</v>
      </c>
    </row>
    <row r="119" spans="1:9" x14ac:dyDescent="0.15">
      <c r="A119" s="5" t="s">
        <v>119</v>
      </c>
      <c r="B119" s="6">
        <v>11.98</v>
      </c>
      <c r="C119" s="6">
        <v>536.31500000000005</v>
      </c>
      <c r="G119" s="15">
        <f t="shared" si="1"/>
        <v>939.94315595353237</v>
      </c>
      <c r="H119">
        <v>3.2758620689655293E-2</v>
      </c>
      <c r="I119">
        <v>5.6911941194119908E-3</v>
      </c>
    </row>
    <row r="120" spans="1:9" x14ac:dyDescent="0.15">
      <c r="A120" s="5" t="s">
        <v>120</v>
      </c>
      <c r="B120" s="6">
        <v>11.6</v>
      </c>
      <c r="C120" s="6">
        <v>533.28</v>
      </c>
      <c r="G120" s="15">
        <f t="shared" si="1"/>
        <v>1238.1756072487358</v>
      </c>
      <c r="H120">
        <v>-1.3605442176870763E-2</v>
      </c>
      <c r="I120">
        <v>1.6507186153787545E-2</v>
      </c>
    </row>
    <row r="121" spans="1:9" x14ac:dyDescent="0.15">
      <c r="A121" s="5" t="s">
        <v>121</v>
      </c>
      <c r="B121" s="6">
        <v>11.76</v>
      </c>
      <c r="C121" s="6">
        <v>524.62</v>
      </c>
      <c r="G121" s="15">
        <f t="shared" si="1"/>
        <v>40.039657212492699</v>
      </c>
      <c r="H121">
        <v>1.4667817083692913E-2</v>
      </c>
      <c r="I121">
        <v>-1.8645357686454256E-3</v>
      </c>
    </row>
    <row r="122" spans="1:9" x14ac:dyDescent="0.15">
      <c r="A122" s="5" t="s">
        <v>122</v>
      </c>
      <c r="B122" s="6">
        <v>11.59</v>
      </c>
      <c r="C122" s="6">
        <v>525.6</v>
      </c>
      <c r="G122" s="15">
        <f t="shared" si="1"/>
        <v>2262.9201494697309</v>
      </c>
      <c r="H122">
        <v>-4.2955326460482057E-3</v>
      </c>
      <c r="I122">
        <v>2.69034640407948E-2</v>
      </c>
    </row>
    <row r="123" spans="1:9" x14ac:dyDescent="0.15">
      <c r="A123" s="5" t="s">
        <v>123</v>
      </c>
      <c r="B123" s="6">
        <v>11.64</v>
      </c>
      <c r="C123" s="6">
        <v>511.83</v>
      </c>
      <c r="G123" s="15">
        <f t="shared" si="1"/>
        <v>781.50881746870164</v>
      </c>
      <c r="H123">
        <v>-3.0807660283097338E-2</v>
      </c>
      <c r="I123">
        <v>1.394639354979299E-2</v>
      </c>
    </row>
    <row r="124" spans="1:9" x14ac:dyDescent="0.15">
      <c r="A124" s="5" t="s">
        <v>124</v>
      </c>
      <c r="B124" s="6">
        <v>12.01</v>
      </c>
      <c r="C124" s="6">
        <v>504.79</v>
      </c>
      <c r="G124" s="15">
        <f t="shared" si="1"/>
        <v>196.70608108108118</v>
      </c>
      <c r="H124">
        <v>1.4358108108108114E-2</v>
      </c>
      <c r="I124">
        <v>0</v>
      </c>
    </row>
    <row r="125" spans="1:9" x14ac:dyDescent="0.15">
      <c r="A125" s="5" t="s">
        <v>125</v>
      </c>
      <c r="B125" s="6">
        <v>11.84</v>
      </c>
      <c r="C125" s="6">
        <v>504.79</v>
      </c>
      <c r="G125" s="15">
        <f t="shared" si="1"/>
        <v>1523.8983540161712</v>
      </c>
      <c r="H125">
        <v>5.431878895814779E-2</v>
      </c>
      <c r="I125">
        <v>9.0351210346413247E-3</v>
      </c>
    </row>
    <row r="126" spans="1:9" x14ac:dyDescent="0.15">
      <c r="A126" s="5" t="s">
        <v>126</v>
      </c>
      <c r="B126" s="6">
        <v>11.23</v>
      </c>
      <c r="C126" s="6">
        <v>500.27</v>
      </c>
      <c r="G126" s="15">
        <f t="shared" si="1"/>
        <v>-3584.6852508618817</v>
      </c>
      <c r="H126">
        <v>-5.9463986599664898E-2</v>
      </c>
      <c r="I126">
        <v>-3.2097666679565151E-2</v>
      </c>
    </row>
    <row r="127" spans="1:9" x14ac:dyDescent="0.15">
      <c r="A127" s="5" t="s">
        <v>127</v>
      </c>
      <c r="B127" s="6">
        <v>11.94</v>
      </c>
      <c r="C127" s="6">
        <v>516.86</v>
      </c>
      <c r="G127" s="15">
        <f t="shared" si="1"/>
        <v>832.5293649783315</v>
      </c>
      <c r="H127">
        <v>1.0152284263959421E-2</v>
      </c>
      <c r="I127">
        <v>8.0352615360612667E-3</v>
      </c>
    </row>
    <row r="128" spans="1:9" x14ac:dyDescent="0.15">
      <c r="A128" s="5" t="s">
        <v>128</v>
      </c>
      <c r="B128" s="6">
        <v>11.82</v>
      </c>
      <c r="C128" s="6">
        <v>512.74</v>
      </c>
      <c r="G128" s="15">
        <f t="shared" si="1"/>
        <v>16.223402968054472</v>
      </c>
      <c r="H128">
        <v>-1.0878661087866059E-2</v>
      </c>
      <c r="I128">
        <v>1.9149601375645364E-3</v>
      </c>
    </row>
    <row r="129" spans="1:9" x14ac:dyDescent="0.15">
      <c r="A129" s="5" t="s">
        <v>129</v>
      </c>
      <c r="B129" s="6">
        <v>11.95</v>
      </c>
      <c r="C129" s="6">
        <v>511.76</v>
      </c>
      <c r="G129" s="15">
        <f t="shared" si="1"/>
        <v>-2088.7661918339245</v>
      </c>
      <c r="H129">
        <v>-3.7066881547139441E-2</v>
      </c>
      <c r="I129">
        <v>-1.8319234236826354E-2</v>
      </c>
    </row>
    <row r="130" spans="1:9" x14ac:dyDescent="0.15">
      <c r="A130" s="5" t="s">
        <v>130</v>
      </c>
      <c r="B130" s="6">
        <v>12.41</v>
      </c>
      <c r="C130" s="6">
        <v>521.30999999999995</v>
      </c>
      <c r="G130" s="15">
        <f t="shared" si="1"/>
        <v>340.19915703735444</v>
      </c>
      <c r="H130">
        <v>-1.2728719172633296E-2</v>
      </c>
      <c r="I130">
        <v>5.9627185365287438E-3</v>
      </c>
    </row>
    <row r="131" spans="1:9" x14ac:dyDescent="0.15">
      <c r="A131" s="5" t="s">
        <v>131</v>
      </c>
      <c r="B131" s="6">
        <v>12.57</v>
      </c>
      <c r="C131" s="6">
        <v>518.22</v>
      </c>
      <c r="G131" s="15">
        <f t="shared" ref="G131:G194" si="2">$F$11*(($F$12*H131)+($F$13*I131))</f>
        <v>749.13706887930766</v>
      </c>
      <c r="H131">
        <v>3.7128712871287162E-2</v>
      </c>
      <c r="I131">
        <v>2.7864855451062986E-3</v>
      </c>
    </row>
    <row r="132" spans="1:9" x14ac:dyDescent="0.15">
      <c r="A132" s="5" t="s">
        <v>132</v>
      </c>
      <c r="B132" s="6">
        <v>12.12</v>
      </c>
      <c r="C132" s="6">
        <v>516.78</v>
      </c>
      <c r="G132" s="15">
        <f t="shared" si="2"/>
        <v>-475.53438959612646</v>
      </c>
      <c r="H132">
        <v>-6.5573770491803574E-3</v>
      </c>
      <c r="I132">
        <v>-4.4692737430168661E-3</v>
      </c>
    </row>
    <row r="133" spans="1:9" x14ac:dyDescent="0.15">
      <c r="A133" s="5" t="s">
        <v>133</v>
      </c>
      <c r="B133" s="6">
        <v>12.2</v>
      </c>
      <c r="C133" s="6">
        <v>519.1</v>
      </c>
      <c r="G133" s="15">
        <f t="shared" si="2"/>
        <v>-163.98238011457704</v>
      </c>
      <c r="H133">
        <v>1.2448132780082943E-2</v>
      </c>
      <c r="I133">
        <v>-3.8762665029167254E-3</v>
      </c>
    </row>
    <row r="134" spans="1:9" x14ac:dyDescent="0.15">
      <c r="A134" s="5" t="s">
        <v>134</v>
      </c>
      <c r="B134" s="6">
        <v>12.05</v>
      </c>
      <c r="C134" s="6">
        <v>521.12</v>
      </c>
      <c r="G134" s="15">
        <f t="shared" si="2"/>
        <v>-605.30757184245635</v>
      </c>
      <c r="H134">
        <v>3.7898363479758945E-2</v>
      </c>
      <c r="I134">
        <v>-1.3030303030303059E-2</v>
      </c>
    </row>
    <row r="135" spans="1:9" x14ac:dyDescent="0.15">
      <c r="A135" s="5" t="s">
        <v>135</v>
      </c>
      <c r="B135" s="6">
        <v>11.61</v>
      </c>
      <c r="C135" s="6">
        <v>528</v>
      </c>
      <c r="G135" s="15">
        <f t="shared" si="2"/>
        <v>-224.29114044216448</v>
      </c>
      <c r="H135">
        <v>3.0168589174800253E-2</v>
      </c>
      <c r="I135">
        <v>-7.3881901753989343E-3</v>
      </c>
    </row>
    <row r="136" spans="1:9" x14ac:dyDescent="0.15">
      <c r="A136" s="5" t="s">
        <v>136</v>
      </c>
      <c r="B136" s="6">
        <v>11.27</v>
      </c>
      <c r="C136" s="6">
        <v>531.92999999999995</v>
      </c>
      <c r="G136" s="15">
        <f t="shared" si="2"/>
        <v>-360.99606715044195</v>
      </c>
      <c r="H136">
        <v>1.1669658886894085E-2</v>
      </c>
      <c r="I136">
        <v>-6.0355781448538925E-3</v>
      </c>
    </row>
    <row r="137" spans="1:9" x14ac:dyDescent="0.15">
      <c r="A137" s="5" t="s">
        <v>137</v>
      </c>
      <c r="B137" s="6">
        <v>11.14</v>
      </c>
      <c r="C137" s="6">
        <v>535.16</v>
      </c>
      <c r="G137" s="15">
        <f t="shared" si="2"/>
        <v>2188.5945599216288</v>
      </c>
      <c r="H137">
        <v>5.8935361216730042E-2</v>
      </c>
      <c r="I137">
        <v>1.6004404533631833E-2</v>
      </c>
    </row>
    <row r="138" spans="1:9" x14ac:dyDescent="0.15">
      <c r="A138" s="5" t="s">
        <v>138</v>
      </c>
      <c r="B138" s="6">
        <v>10.52</v>
      </c>
      <c r="C138" s="6">
        <v>526.73</v>
      </c>
      <c r="G138" s="15">
        <f t="shared" si="2"/>
        <v>-544.78370004690385</v>
      </c>
      <c r="H138">
        <v>-9.4161958568738102E-3</v>
      </c>
      <c r="I138">
        <v>-4.8178657799273772E-3</v>
      </c>
    </row>
    <row r="139" spans="1:9" x14ac:dyDescent="0.15">
      <c r="A139" s="5" t="s">
        <v>139</v>
      </c>
      <c r="B139" s="6">
        <v>10.62</v>
      </c>
      <c r="C139" s="6">
        <v>529.28</v>
      </c>
      <c r="G139" s="15">
        <f t="shared" si="2"/>
        <v>1435.5383433080431</v>
      </c>
      <c r="H139">
        <v>8.256880733944949E-2</v>
      </c>
      <c r="I139">
        <v>3.5266011907020278E-3</v>
      </c>
    </row>
    <row r="140" spans="1:9" x14ac:dyDescent="0.15">
      <c r="A140" s="5" t="s">
        <v>140</v>
      </c>
      <c r="B140" s="6">
        <v>9.81</v>
      </c>
      <c r="C140" s="6">
        <v>527.41999999999996</v>
      </c>
      <c r="G140" s="15">
        <f t="shared" si="2"/>
        <v>-1521.4501372603484</v>
      </c>
      <c r="H140">
        <v>5.1229508196721785E-3</v>
      </c>
      <c r="I140">
        <v>-1.8443042450635661E-2</v>
      </c>
    </row>
    <row r="141" spans="1:9" x14ac:dyDescent="0.15">
      <c r="A141" s="5" t="s">
        <v>141</v>
      </c>
      <c r="B141" s="6">
        <v>9.76</v>
      </c>
      <c r="C141" s="6">
        <v>537.33000000000004</v>
      </c>
      <c r="G141" s="15">
        <f t="shared" si="2"/>
        <v>2677.0463604949696</v>
      </c>
      <c r="H141">
        <v>6.900328587075566E-2</v>
      </c>
      <c r="I141">
        <v>2.0066064241780035E-2</v>
      </c>
    </row>
    <row r="142" spans="1:9" x14ac:dyDescent="0.15">
      <c r="A142" s="5" t="s">
        <v>142</v>
      </c>
      <c r="B142" s="6">
        <v>9.1300000000000008</v>
      </c>
      <c r="C142" s="6">
        <v>526.76</v>
      </c>
      <c r="G142" s="15">
        <f t="shared" si="2"/>
        <v>-3417.4346429234274</v>
      </c>
      <c r="H142">
        <v>-0.22823330515638207</v>
      </c>
      <c r="I142">
        <v>-3.3677678132212341E-3</v>
      </c>
    </row>
    <row r="143" spans="1:9" x14ac:dyDescent="0.15">
      <c r="A143" s="5" t="s">
        <v>143</v>
      </c>
      <c r="B143" s="6">
        <v>11.83</v>
      </c>
      <c r="C143" s="6">
        <v>528.54</v>
      </c>
      <c r="G143" s="15">
        <f t="shared" si="2"/>
        <v>2697.832465343196</v>
      </c>
      <c r="H143">
        <v>4.3209876543209846E-2</v>
      </c>
      <c r="I143">
        <v>2.4401589301288773E-2</v>
      </c>
    </row>
    <row r="144" spans="1:9" x14ac:dyDescent="0.15">
      <c r="A144" s="5" t="s">
        <v>144</v>
      </c>
      <c r="B144" s="6">
        <v>11.34</v>
      </c>
      <c r="C144" s="6">
        <v>515.95000000000005</v>
      </c>
      <c r="G144" s="15">
        <f t="shared" si="2"/>
        <v>94.471232856172151</v>
      </c>
      <c r="H144">
        <v>2.9038112522685955E-2</v>
      </c>
      <c r="I144">
        <v>-3.515074260772022E-3</v>
      </c>
    </row>
    <row r="145" spans="1:9" x14ac:dyDescent="0.15">
      <c r="A145" s="5" t="s">
        <v>145</v>
      </c>
      <c r="B145" s="6">
        <v>11.02</v>
      </c>
      <c r="C145" s="6">
        <v>517.77</v>
      </c>
      <c r="G145" s="15">
        <f t="shared" si="2"/>
        <v>1194.4407805047981</v>
      </c>
      <c r="H145">
        <v>-1.3428827215756556E-2</v>
      </c>
      <c r="I145">
        <v>1.5972372113101541E-2</v>
      </c>
    </row>
    <row r="146" spans="1:9" x14ac:dyDescent="0.15">
      <c r="A146" s="5" t="s">
        <v>146</v>
      </c>
      <c r="B146" s="6">
        <v>11.17</v>
      </c>
      <c r="C146" s="6">
        <v>509.63</v>
      </c>
      <c r="G146" s="15">
        <f t="shared" si="2"/>
        <v>3521.9537649345002</v>
      </c>
      <c r="H146">
        <v>-9.7517730496453625E-3</v>
      </c>
      <c r="I146">
        <v>4.23586680847583E-2</v>
      </c>
    </row>
    <row r="147" spans="1:9" x14ac:dyDescent="0.15">
      <c r="A147" s="5" t="s">
        <v>147</v>
      </c>
      <c r="B147" s="6">
        <v>11.28</v>
      </c>
      <c r="C147" s="6">
        <v>488.92</v>
      </c>
      <c r="G147" s="15">
        <f t="shared" si="2"/>
        <v>-768.10069416201691</v>
      </c>
      <c r="H147">
        <v>9.8478066248879337E-3</v>
      </c>
      <c r="I147">
        <v>-1.0463680705944167E-2</v>
      </c>
    </row>
    <row r="148" spans="1:9" x14ac:dyDescent="0.15">
      <c r="A148" s="5" t="s">
        <v>148</v>
      </c>
      <c r="B148" s="6">
        <v>11.17</v>
      </c>
      <c r="C148" s="6">
        <v>494.09</v>
      </c>
      <c r="G148" s="15">
        <f t="shared" si="2"/>
        <v>3342.8794792413619</v>
      </c>
      <c r="H148">
        <v>8.9605734767017609E-4</v>
      </c>
      <c r="I148">
        <v>3.8593319740188647E-2</v>
      </c>
    </row>
    <row r="149" spans="1:9" x14ac:dyDescent="0.15">
      <c r="A149" s="5" t="s">
        <v>149</v>
      </c>
      <c r="B149" s="6">
        <v>11.16</v>
      </c>
      <c r="C149" s="6">
        <v>475.73</v>
      </c>
      <c r="G149" s="15">
        <f t="shared" si="2"/>
        <v>-2969.9165732735828</v>
      </c>
      <c r="H149">
        <v>-5.6635672020287409E-2</v>
      </c>
      <c r="I149">
        <v>-2.5423034375384068E-2</v>
      </c>
    </row>
    <row r="150" spans="1:9" x14ac:dyDescent="0.15">
      <c r="A150" s="5" t="s">
        <v>150</v>
      </c>
      <c r="B150" s="6">
        <v>11.83</v>
      </c>
      <c r="C150" s="6">
        <v>488.14</v>
      </c>
      <c r="G150" s="15">
        <f t="shared" si="2"/>
        <v>-1914.6079465907897</v>
      </c>
      <c r="H150">
        <v>-1.8257261410788428E-2</v>
      </c>
      <c r="I150">
        <v>-1.9287178044762321E-2</v>
      </c>
    </row>
    <row r="151" spans="1:9" x14ac:dyDescent="0.15">
      <c r="A151" s="5" t="s">
        <v>151</v>
      </c>
      <c r="B151" s="6">
        <v>12.05</v>
      </c>
      <c r="C151" s="6">
        <v>497.74</v>
      </c>
      <c r="G151" s="15">
        <f t="shared" si="2"/>
        <v>3787.9271468415886</v>
      </c>
      <c r="H151">
        <v>-2.7441485068603666E-2</v>
      </c>
      <c r="I151">
        <v>4.8248846955752711E-2</v>
      </c>
    </row>
    <row r="152" spans="1:9" x14ac:dyDescent="0.15">
      <c r="A152" s="5" t="s">
        <v>152</v>
      </c>
      <c r="B152" s="6">
        <v>12.39</v>
      </c>
      <c r="C152" s="6">
        <v>474.83</v>
      </c>
      <c r="G152" s="15">
        <f t="shared" si="2"/>
        <v>2048.1655769770555</v>
      </c>
      <c r="H152">
        <v>-8.799999999999919E-3</v>
      </c>
      <c r="I152">
        <v>2.5130076210626351E-2</v>
      </c>
    </row>
    <row r="153" spans="1:9" x14ac:dyDescent="0.15">
      <c r="A153" s="5" t="s">
        <v>153</v>
      </c>
      <c r="B153" s="6">
        <v>12.5</v>
      </c>
      <c r="C153" s="6">
        <v>463.19</v>
      </c>
      <c r="G153" s="15">
        <f t="shared" si="2"/>
        <v>-819.35454431389144</v>
      </c>
      <c r="H153">
        <v>-2.5720966484801266E-2</v>
      </c>
      <c r="I153">
        <v>-5.411092740117196E-3</v>
      </c>
    </row>
    <row r="154" spans="1:9" x14ac:dyDescent="0.15">
      <c r="A154" s="5" t="s">
        <v>154</v>
      </c>
      <c r="B154" s="6">
        <v>12.83</v>
      </c>
      <c r="C154" s="6">
        <v>465.71</v>
      </c>
      <c r="G154" s="15">
        <f t="shared" si="2"/>
        <v>-629.67103923980437</v>
      </c>
      <c r="H154">
        <v>-4.6096654275092908E-2</v>
      </c>
      <c r="I154">
        <v>2.1473051320608505E-5</v>
      </c>
    </row>
    <row r="155" spans="1:9" x14ac:dyDescent="0.15">
      <c r="A155" s="5" t="s">
        <v>155</v>
      </c>
      <c r="B155" s="6">
        <v>13.45</v>
      </c>
      <c r="C155" s="6">
        <v>465.7</v>
      </c>
      <c r="G155" s="15">
        <f t="shared" si="2"/>
        <v>2318.8812788718765</v>
      </c>
      <c r="H155">
        <v>-1.4847809948033142E-3</v>
      </c>
      <c r="I155">
        <v>2.7105710063739075E-2</v>
      </c>
    </row>
    <row r="156" spans="1:9" x14ac:dyDescent="0.15">
      <c r="A156" s="5" t="s">
        <v>156</v>
      </c>
      <c r="B156" s="6">
        <v>13.47</v>
      </c>
      <c r="C156" s="6">
        <v>453.41</v>
      </c>
      <c r="G156" s="15">
        <f t="shared" si="2"/>
        <v>-1749.5261848217408</v>
      </c>
      <c r="H156">
        <v>-2.0363636363636362E-2</v>
      </c>
      <c r="I156">
        <v>-1.7039911548550668E-2</v>
      </c>
    </row>
    <row r="157" spans="1:9" x14ac:dyDescent="0.15">
      <c r="A157" s="5" t="s">
        <v>157</v>
      </c>
      <c r="B157" s="6">
        <v>13.75</v>
      </c>
      <c r="C157" s="6">
        <v>461.27</v>
      </c>
      <c r="G157" s="15">
        <f t="shared" si="2"/>
        <v>-4505.3378403084398</v>
      </c>
      <c r="H157">
        <v>2.4590163934426146E-2</v>
      </c>
      <c r="I157">
        <v>-5.6109189874971932E-2</v>
      </c>
    </row>
    <row r="158" spans="1:9" x14ac:dyDescent="0.15">
      <c r="A158" s="5" t="s">
        <v>158</v>
      </c>
      <c r="B158" s="6">
        <v>13.42</v>
      </c>
      <c r="C158" s="6">
        <v>488.69</v>
      </c>
      <c r="G158" s="15">
        <f t="shared" si="2"/>
        <v>-22.13871642944105</v>
      </c>
      <c r="H158">
        <v>-1.8288222384784225E-2</v>
      </c>
      <c r="I158">
        <v>2.6466967583094192E-3</v>
      </c>
    </row>
    <row r="159" spans="1:9" x14ac:dyDescent="0.15">
      <c r="A159" s="5" t="s">
        <v>159</v>
      </c>
      <c r="B159" s="6">
        <v>13.67</v>
      </c>
      <c r="C159" s="6">
        <v>487.4</v>
      </c>
      <c r="G159" s="15">
        <f t="shared" si="2"/>
        <v>2408.2355058163521</v>
      </c>
      <c r="H159">
        <v>3.5606060606060641E-2</v>
      </c>
      <c r="I159">
        <v>2.2252983493781242E-2</v>
      </c>
    </row>
    <row r="160" spans="1:9" x14ac:dyDescent="0.15">
      <c r="A160" s="5" t="s">
        <v>160</v>
      </c>
      <c r="B160" s="6">
        <v>13.2</v>
      </c>
      <c r="C160" s="6">
        <v>476.79</v>
      </c>
      <c r="G160" s="15">
        <f t="shared" si="2"/>
        <v>-251.98886851675269</v>
      </c>
      <c r="H160">
        <v>-3.0837004405286361E-2</v>
      </c>
      <c r="I160">
        <v>1.9754124198803069E-3</v>
      </c>
    </row>
    <row r="161" spans="1:9" x14ac:dyDescent="0.15">
      <c r="A161" s="5" t="s">
        <v>161</v>
      </c>
      <c r="B161" s="6">
        <v>13.62</v>
      </c>
      <c r="C161" s="6">
        <v>475.85</v>
      </c>
      <c r="G161" s="15">
        <f t="shared" si="2"/>
        <v>2322.7493447096704</v>
      </c>
      <c r="H161">
        <v>-1.9438444924406162E-2</v>
      </c>
      <c r="I161">
        <v>3.0000649364704923E-2</v>
      </c>
    </row>
    <row r="162" spans="1:9" x14ac:dyDescent="0.15">
      <c r="A162" s="5" t="s">
        <v>162</v>
      </c>
      <c r="B162" s="6">
        <v>13.89</v>
      </c>
      <c r="C162" s="6">
        <v>461.99</v>
      </c>
      <c r="G162" s="15">
        <f t="shared" si="2"/>
        <v>-5546.6572639638844</v>
      </c>
      <c r="H162">
        <v>-4.7325102880658387E-2</v>
      </c>
      <c r="I162">
        <v>-5.6759019171481628E-2</v>
      </c>
    </row>
    <row r="163" spans="1:9" x14ac:dyDescent="0.15">
      <c r="A163" s="5" t="s">
        <v>163</v>
      </c>
      <c r="B163" s="6">
        <v>14.58</v>
      </c>
      <c r="C163" s="6">
        <v>489.79</v>
      </c>
      <c r="G163" s="15">
        <f t="shared" si="2"/>
        <v>-1107.9712189616218</v>
      </c>
      <c r="H163">
        <v>0</v>
      </c>
      <c r="I163">
        <v>-1.283860045146723E-2</v>
      </c>
    </row>
    <row r="164" spans="1:9" x14ac:dyDescent="0.15">
      <c r="A164" s="5" t="s">
        <v>164</v>
      </c>
      <c r="B164" s="6">
        <v>14.58</v>
      </c>
      <c r="C164" s="6">
        <v>496.16</v>
      </c>
      <c r="G164" s="15">
        <f t="shared" si="2"/>
        <v>-374.19224076245962</v>
      </c>
      <c r="H164">
        <v>6.906077348066253E-3</v>
      </c>
      <c r="I164">
        <v>-5.4322769458976516E-3</v>
      </c>
    </row>
    <row r="165" spans="1:9" x14ac:dyDescent="0.15">
      <c r="A165" s="5" t="s">
        <v>165</v>
      </c>
      <c r="B165" s="6">
        <v>14.48</v>
      </c>
      <c r="C165" s="6">
        <v>498.87</v>
      </c>
      <c r="G165" s="15">
        <f t="shared" si="2"/>
        <v>-1409.2108534599286</v>
      </c>
      <c r="H165">
        <v>6.7059690493736168E-2</v>
      </c>
      <c r="I165">
        <v>-2.6974839087185565E-2</v>
      </c>
    </row>
    <row r="166" spans="1:9" x14ac:dyDescent="0.15">
      <c r="A166" s="5" t="s">
        <v>166</v>
      </c>
      <c r="B166" s="6">
        <v>13.57</v>
      </c>
      <c r="C166" s="6">
        <v>512.70000000000005</v>
      </c>
      <c r="G166" s="15">
        <f t="shared" si="2"/>
        <v>-3057.7018073824324</v>
      </c>
      <c r="H166">
        <v>3.5877862595419918E-2</v>
      </c>
      <c r="I166">
        <v>-4.1126634124445949E-2</v>
      </c>
    </row>
    <row r="167" spans="1:9" x14ac:dyDescent="0.15">
      <c r="A167" s="5" t="s">
        <v>167</v>
      </c>
      <c r="B167" s="6">
        <v>13.1</v>
      </c>
      <c r="C167" s="6">
        <v>534.69000000000005</v>
      </c>
      <c r="G167" s="15">
        <f t="shared" si="2"/>
        <v>986.86986108876238</v>
      </c>
      <c r="H167">
        <v>1.6291698991466097E-2</v>
      </c>
      <c r="I167">
        <v>8.849056603773775E-3</v>
      </c>
    </row>
    <row r="168" spans="1:9" x14ac:dyDescent="0.15">
      <c r="A168" s="5" t="s">
        <v>168</v>
      </c>
      <c r="B168" s="6">
        <v>12.89</v>
      </c>
      <c r="C168" s="6">
        <v>530</v>
      </c>
      <c r="G168" s="15">
        <f t="shared" si="2"/>
        <v>482.02215094883775</v>
      </c>
      <c r="H168">
        <v>2.7091633466135523E-2</v>
      </c>
      <c r="I168">
        <v>1.2846671200785753E-3</v>
      </c>
    </row>
    <row r="169" spans="1:9" x14ac:dyDescent="0.15">
      <c r="A169" s="5" t="s">
        <v>169</v>
      </c>
      <c r="B169" s="6">
        <v>12.55</v>
      </c>
      <c r="C169" s="6">
        <v>529.32000000000005</v>
      </c>
      <c r="G169" s="15">
        <f t="shared" si="2"/>
        <v>-1560.4603493627633</v>
      </c>
      <c r="H169">
        <v>9.6540627514078992E-3</v>
      </c>
      <c r="I169">
        <v>-1.9614380174473367E-2</v>
      </c>
    </row>
    <row r="170" spans="1:9" x14ac:dyDescent="0.15">
      <c r="A170" s="5" t="s">
        <v>170</v>
      </c>
      <c r="B170" s="6">
        <v>12.43</v>
      </c>
      <c r="C170" s="6">
        <v>539.91</v>
      </c>
      <c r="G170" s="15">
        <f t="shared" si="2"/>
        <v>5384.1274906738463</v>
      </c>
      <c r="H170">
        <v>2.3045267489711918E-2</v>
      </c>
      <c r="I170">
        <v>5.8730096478155192E-2</v>
      </c>
    </row>
    <row r="171" spans="1:9" x14ac:dyDescent="0.15">
      <c r="A171" s="5" t="s">
        <v>171</v>
      </c>
      <c r="B171" s="6">
        <v>12.15</v>
      </c>
      <c r="C171" s="6">
        <v>509.96</v>
      </c>
      <c r="G171" s="15">
        <f t="shared" si="2"/>
        <v>145.90567797455253</v>
      </c>
      <c r="H171">
        <v>4.9627791563275903E-3</v>
      </c>
      <c r="I171">
        <v>9.0284592737965852E-4</v>
      </c>
    </row>
    <row r="172" spans="1:9" x14ac:dyDescent="0.15">
      <c r="A172" s="5" t="s">
        <v>172</v>
      </c>
      <c r="B172" s="6">
        <v>12.09</v>
      </c>
      <c r="C172" s="6">
        <v>509.5</v>
      </c>
      <c r="G172" s="15">
        <f t="shared" si="2"/>
        <v>734.15980734214281</v>
      </c>
      <c r="H172">
        <v>-6.5735414954807281E-3</v>
      </c>
      <c r="I172">
        <v>9.5506063247998707E-3</v>
      </c>
    </row>
    <row r="173" spans="1:9" x14ac:dyDescent="0.15">
      <c r="A173" s="5" t="s">
        <v>173</v>
      </c>
      <c r="B173" s="6">
        <v>12.17</v>
      </c>
      <c r="C173" s="6">
        <v>504.68</v>
      </c>
      <c r="G173" s="15">
        <f t="shared" si="2"/>
        <v>629.07338643049957</v>
      </c>
      <c r="H173">
        <v>4.017094017094025E-2</v>
      </c>
      <c r="I173">
        <v>9.1230018642662891E-4</v>
      </c>
    </row>
    <row r="174" spans="1:9" x14ac:dyDescent="0.15">
      <c r="A174" s="5" t="s">
        <v>174</v>
      </c>
      <c r="B174" s="6">
        <v>11.7</v>
      </c>
      <c r="C174" s="6">
        <v>504.22</v>
      </c>
      <c r="G174" s="15">
        <f t="shared" si="2"/>
        <v>-2309.7451355159906</v>
      </c>
      <c r="H174">
        <v>1.7391304347825987E-2</v>
      </c>
      <c r="I174">
        <v>-2.9524982677650136E-2</v>
      </c>
    </row>
    <row r="175" spans="1:9" x14ac:dyDescent="0.15">
      <c r="A175" s="5" t="s">
        <v>175</v>
      </c>
      <c r="B175" s="6">
        <v>11.5</v>
      </c>
      <c r="C175" s="6">
        <v>519.55999999999995</v>
      </c>
      <c r="G175" s="15">
        <f t="shared" si="2"/>
        <v>1589.6151916892622</v>
      </c>
      <c r="H175">
        <v>3.6970243462578933E-2</v>
      </c>
      <c r="I175">
        <v>1.2550670408481235E-2</v>
      </c>
    </row>
    <row r="176" spans="1:9" x14ac:dyDescent="0.15">
      <c r="A176" s="5" t="s">
        <v>176</v>
      </c>
      <c r="B176" s="6">
        <v>11.09</v>
      </c>
      <c r="C176" s="6">
        <v>513.12</v>
      </c>
      <c r="G176" s="15">
        <f t="shared" si="2"/>
        <v>-789.85405540583952</v>
      </c>
      <c r="H176">
        <v>-8.8742810188989329E-2</v>
      </c>
      <c r="I176">
        <v>4.9353701527614646E-3</v>
      </c>
    </row>
    <row r="177" spans="1:9" x14ac:dyDescent="0.15">
      <c r="A177" s="5" t="s">
        <v>177</v>
      </c>
      <c r="B177" s="6">
        <v>12.17</v>
      </c>
      <c r="C177" s="6">
        <v>510.6</v>
      </c>
      <c r="G177" s="15">
        <f t="shared" si="2"/>
        <v>1523.1314780870014</v>
      </c>
      <c r="H177">
        <v>-3.6421219319081599E-2</v>
      </c>
      <c r="I177">
        <v>2.3431079753863493E-2</v>
      </c>
    </row>
    <row r="178" spans="1:9" x14ac:dyDescent="0.15">
      <c r="A178" s="5" t="s">
        <v>178</v>
      </c>
      <c r="B178" s="6">
        <v>12.63</v>
      </c>
      <c r="C178" s="6">
        <v>498.91</v>
      </c>
      <c r="G178" s="15">
        <f t="shared" si="2"/>
        <v>1391.7040581410818</v>
      </c>
      <c r="H178">
        <v>4.9003322259136395E-2</v>
      </c>
      <c r="I178">
        <v>8.347144185294475E-3</v>
      </c>
    </row>
    <row r="179" spans="1:9" x14ac:dyDescent="0.15">
      <c r="A179" s="5" t="s">
        <v>179</v>
      </c>
      <c r="B179" s="6">
        <v>12.04</v>
      </c>
      <c r="C179" s="6">
        <v>494.78</v>
      </c>
      <c r="G179" s="15">
        <f t="shared" si="2"/>
        <v>-804.26455431550221</v>
      </c>
      <c r="H179">
        <v>2.8181041844577148E-2</v>
      </c>
      <c r="I179">
        <v>-1.379310344827589E-2</v>
      </c>
    </row>
    <row r="180" spans="1:9" x14ac:dyDescent="0.15">
      <c r="A180" s="5" t="s">
        <v>180</v>
      </c>
      <c r="B180" s="6">
        <v>11.71</v>
      </c>
      <c r="C180" s="6">
        <v>501.7</v>
      </c>
      <c r="G180" s="15">
        <f t="shared" si="2"/>
        <v>288.87533647338785</v>
      </c>
      <c r="H180">
        <v>-6.7854113655638759E-3</v>
      </c>
      <c r="I180">
        <v>4.4245130032631863E-3</v>
      </c>
    </row>
    <row r="181" spans="1:9" x14ac:dyDescent="0.15">
      <c r="A181" s="5" t="s">
        <v>181</v>
      </c>
      <c r="B181" s="6">
        <v>11.79</v>
      </c>
      <c r="C181" s="6">
        <v>499.49</v>
      </c>
      <c r="G181" s="15">
        <f t="shared" si="2"/>
        <v>-1676.6465374058005</v>
      </c>
      <c r="H181">
        <v>-3.3606557377049207E-2</v>
      </c>
      <c r="I181">
        <v>-1.4093125160373421E-2</v>
      </c>
    </row>
    <row r="182" spans="1:9" x14ac:dyDescent="0.15">
      <c r="A182" s="5" t="s">
        <v>182</v>
      </c>
      <c r="B182" s="6">
        <v>12.2</v>
      </c>
      <c r="C182" s="6">
        <v>506.63</v>
      </c>
      <c r="G182" s="15">
        <f t="shared" si="2"/>
        <v>8.9727899488339222</v>
      </c>
      <c r="H182">
        <v>-3.0206677265500859E-2</v>
      </c>
      <c r="I182">
        <v>4.8992383370358716E-3</v>
      </c>
    </row>
    <row r="183" spans="1:9" x14ac:dyDescent="0.15">
      <c r="A183" s="5" t="s">
        <v>183</v>
      </c>
      <c r="B183" s="6">
        <v>12.58</v>
      </c>
      <c r="C183" s="6">
        <v>504.16</v>
      </c>
      <c r="G183" s="15">
        <f t="shared" si="2"/>
        <v>-108.48315366399726</v>
      </c>
      <c r="H183">
        <v>-8.6682427107958038E-3</v>
      </c>
      <c r="I183">
        <v>1.1902400317387318E-4</v>
      </c>
    </row>
    <row r="184" spans="1:9" x14ac:dyDescent="0.15">
      <c r="A184" s="5" t="s">
        <v>184</v>
      </c>
      <c r="B184" s="6">
        <v>12.69</v>
      </c>
      <c r="C184" s="6">
        <v>504.1</v>
      </c>
      <c r="G184" s="15">
        <f t="shared" si="2"/>
        <v>-706.05371320762345</v>
      </c>
      <c r="H184">
        <v>7.1428571428571175E-3</v>
      </c>
      <c r="I184">
        <v>-9.3153054005187252E-3</v>
      </c>
    </row>
    <row r="185" spans="1:9" x14ac:dyDescent="0.15">
      <c r="A185" s="5" t="s">
        <v>185</v>
      </c>
      <c r="B185" s="6">
        <v>12.6</v>
      </c>
      <c r="C185" s="6">
        <v>508.84</v>
      </c>
      <c r="G185" s="15">
        <f t="shared" si="2"/>
        <v>-178.33513725268847</v>
      </c>
      <c r="H185">
        <v>-3.002309468822173E-2</v>
      </c>
      <c r="I185">
        <v>2.6996669753875935E-3</v>
      </c>
    </row>
    <row r="186" spans="1:9" x14ac:dyDescent="0.15">
      <c r="A186" s="5" t="s">
        <v>186</v>
      </c>
      <c r="B186" s="6">
        <v>12.99</v>
      </c>
      <c r="C186" s="6">
        <v>507.47</v>
      </c>
      <c r="G186" s="15">
        <f t="shared" si="2"/>
        <v>318.65813326258746</v>
      </c>
      <c r="H186">
        <v>-3.7777777777777799E-2</v>
      </c>
      <c r="I186">
        <v>9.6896140071627279E-3</v>
      </c>
    </row>
    <row r="187" spans="1:9" x14ac:dyDescent="0.15">
      <c r="A187" s="5" t="s">
        <v>187</v>
      </c>
      <c r="B187" s="6">
        <v>13.5</v>
      </c>
      <c r="C187" s="6">
        <v>502.6</v>
      </c>
      <c r="G187" s="15">
        <f t="shared" si="2"/>
        <v>2062.9682366070547</v>
      </c>
      <c r="H187">
        <v>2.739726027397249E-2</v>
      </c>
      <c r="I187">
        <v>1.955533917559249E-2</v>
      </c>
    </row>
    <row r="188" spans="1:9" x14ac:dyDescent="0.15">
      <c r="A188" s="5" t="s">
        <v>188</v>
      </c>
      <c r="B188" s="6">
        <v>13.14</v>
      </c>
      <c r="C188" s="6">
        <v>492.96</v>
      </c>
      <c r="G188" s="15">
        <f t="shared" si="2"/>
        <v>-455.58709798659498</v>
      </c>
      <c r="H188">
        <v>-2.3048327137546343E-2</v>
      </c>
      <c r="I188">
        <v>-1.6202203499676715E-3</v>
      </c>
    </row>
    <row r="189" spans="1:9" x14ac:dyDescent="0.15">
      <c r="A189" s="5" t="s">
        <v>189</v>
      </c>
      <c r="B189" s="6">
        <v>13.45</v>
      </c>
      <c r="C189" s="6">
        <v>493.76</v>
      </c>
      <c r="G189" s="15">
        <f t="shared" si="2"/>
        <v>-267.24167914652827</v>
      </c>
      <c r="H189">
        <v>-2.9651593773165619E-3</v>
      </c>
      <c r="I189">
        <v>-2.625944329980201E-3</v>
      </c>
    </row>
    <row r="190" spans="1:9" x14ac:dyDescent="0.15">
      <c r="A190" s="5" t="s">
        <v>190</v>
      </c>
      <c r="B190" s="6">
        <v>13.49</v>
      </c>
      <c r="C190" s="6">
        <v>495.06</v>
      </c>
      <c r="G190" s="15">
        <f t="shared" si="2"/>
        <v>3785.7214987574384</v>
      </c>
      <c r="H190">
        <v>3.7692307692307692E-2</v>
      </c>
      <c r="I190">
        <v>3.7883393781840358E-2</v>
      </c>
    </row>
    <row r="191" spans="1:9" x14ac:dyDescent="0.15">
      <c r="A191" s="5" t="s">
        <v>191</v>
      </c>
      <c r="B191" s="6">
        <v>13</v>
      </c>
      <c r="C191" s="6">
        <v>476.99</v>
      </c>
      <c r="G191" s="15">
        <f t="shared" si="2"/>
        <v>-174.16043360787836</v>
      </c>
      <c r="H191">
        <v>-6.1162079510703737E-3</v>
      </c>
      <c r="I191">
        <v>-1.0471423485308717E-3</v>
      </c>
    </row>
    <row r="192" spans="1:9" x14ac:dyDescent="0.15">
      <c r="A192" s="5" t="s">
        <v>192</v>
      </c>
      <c r="B192" s="6">
        <v>13.08</v>
      </c>
      <c r="C192" s="6">
        <v>477.49</v>
      </c>
      <c r="G192" s="15">
        <f t="shared" si="2"/>
        <v>2303.2251951553044</v>
      </c>
      <c r="H192">
        <v>2.4275646045418986E-2</v>
      </c>
      <c r="I192">
        <v>2.2834864940128208E-2</v>
      </c>
    </row>
    <row r="193" spans="1:9" x14ac:dyDescent="0.15">
      <c r="A193" s="5" t="s">
        <v>193</v>
      </c>
      <c r="B193" s="6">
        <v>12.77</v>
      </c>
      <c r="C193" s="6">
        <v>466.83</v>
      </c>
      <c r="G193" s="15">
        <f t="shared" si="2"/>
        <v>345.41995955357584</v>
      </c>
      <c r="H193">
        <v>2.8180354267310692E-2</v>
      </c>
      <c r="I193">
        <v>-4.7104164436362339E-4</v>
      </c>
    </row>
    <row r="194" spans="1:9" x14ac:dyDescent="0.15">
      <c r="A194" s="5" t="s">
        <v>194</v>
      </c>
      <c r="B194" s="6">
        <v>12.42</v>
      </c>
      <c r="C194" s="6">
        <v>467.05</v>
      </c>
      <c r="G194" s="15">
        <f t="shared" si="2"/>
        <v>-1207.4826527566731</v>
      </c>
      <c r="H194">
        <v>8.935824532900094E-3</v>
      </c>
      <c r="I194">
        <v>-1.5410236950838985E-2</v>
      </c>
    </row>
    <row r="195" spans="1:9" x14ac:dyDescent="0.15">
      <c r="A195" s="5" t="s">
        <v>195</v>
      </c>
      <c r="B195" s="6">
        <v>12.31</v>
      </c>
      <c r="C195" s="6">
        <v>474.36</v>
      </c>
      <c r="G195" s="15">
        <f t="shared" ref="G195:G250" si="3">$F$11*(($F$12*H195)+($F$13*I195))</f>
        <v>-830.81159085725028</v>
      </c>
      <c r="H195">
        <v>1.2335526315789602E-2</v>
      </c>
      <c r="I195">
        <v>-1.1585264210701829E-2</v>
      </c>
    </row>
    <row r="196" spans="1:9" x14ac:dyDescent="0.15">
      <c r="A196" s="5" t="s">
        <v>196</v>
      </c>
      <c r="B196" s="6">
        <v>12.16</v>
      </c>
      <c r="C196" s="6">
        <v>479.92</v>
      </c>
      <c r="G196" s="15">
        <f t="shared" si="3"/>
        <v>261.86545598397248</v>
      </c>
      <c r="H196">
        <v>-3.2786885245901232E-3</v>
      </c>
      <c r="I196">
        <v>3.554849232570767E-3</v>
      </c>
    </row>
    <row r="197" spans="1:9" x14ac:dyDescent="0.15">
      <c r="A197" s="5" t="s">
        <v>197</v>
      </c>
      <c r="B197" s="6">
        <v>12.2</v>
      </c>
      <c r="C197" s="6">
        <v>478.22</v>
      </c>
      <c r="G197" s="15">
        <f t="shared" si="3"/>
        <v>2271.284833778519</v>
      </c>
      <c r="H197">
        <v>-2.4529844644318732E-3</v>
      </c>
      <c r="I197">
        <v>2.6707887844046763E-2</v>
      </c>
    </row>
    <row r="198" spans="1:9" x14ac:dyDescent="0.15">
      <c r="A198" s="5" t="s">
        <v>198</v>
      </c>
      <c r="B198" s="6">
        <v>12.23</v>
      </c>
      <c r="C198" s="6">
        <v>465.78</v>
      </c>
      <c r="G198" s="15">
        <f t="shared" si="3"/>
        <v>-686.30913783916435</v>
      </c>
      <c r="H198">
        <v>-2.3162939297124541E-2</v>
      </c>
      <c r="I198">
        <v>-4.2755141305742539E-3</v>
      </c>
    </row>
    <row r="199" spans="1:9" x14ac:dyDescent="0.15">
      <c r="A199" s="5" t="s">
        <v>199</v>
      </c>
      <c r="B199" s="6">
        <v>12.52</v>
      </c>
      <c r="C199" s="6">
        <v>467.78</v>
      </c>
      <c r="G199" s="15">
        <f t="shared" si="3"/>
        <v>171.2132287598686</v>
      </c>
      <c r="H199">
        <v>-3.0209140201394313E-2</v>
      </c>
      <c r="I199">
        <v>6.7795880593159996E-3</v>
      </c>
    </row>
    <row r="200" spans="1:9" x14ac:dyDescent="0.15">
      <c r="A200" s="5" t="s">
        <v>200</v>
      </c>
      <c r="B200" s="6">
        <v>12.91</v>
      </c>
      <c r="C200" s="6">
        <v>464.63</v>
      </c>
      <c r="G200" s="15">
        <f t="shared" si="3"/>
        <v>-667.99258102163026</v>
      </c>
      <c r="H200">
        <v>7.8064012490242085E-3</v>
      </c>
      <c r="I200">
        <v>-8.9796092483576118E-3</v>
      </c>
    </row>
    <row r="201" spans="1:9" x14ac:dyDescent="0.15">
      <c r="A201" s="5" t="s">
        <v>201</v>
      </c>
      <c r="B201" s="6">
        <v>12.81</v>
      </c>
      <c r="C201" s="6">
        <v>468.84</v>
      </c>
      <c r="G201" s="15">
        <f t="shared" si="3"/>
        <v>-761.65349814095248</v>
      </c>
      <c r="H201">
        <v>-1.4615384615384586E-2</v>
      </c>
      <c r="I201">
        <v>-6.5054777393995789E-3</v>
      </c>
    </row>
    <row r="202" spans="1:9" x14ac:dyDescent="0.15">
      <c r="A202" s="5" t="s">
        <v>202</v>
      </c>
      <c r="B202" s="6">
        <v>13</v>
      </c>
      <c r="C202" s="6">
        <v>471.91</v>
      </c>
      <c r="G202" s="15">
        <f t="shared" si="3"/>
        <v>-396.99392147597024</v>
      </c>
      <c r="H202">
        <v>-1.1406844106463865E-2</v>
      </c>
      <c r="I202">
        <v>-2.789341335080131E-3</v>
      </c>
    </row>
    <row r="203" spans="1:9" x14ac:dyDescent="0.15">
      <c r="A203" s="5" t="s">
        <v>203</v>
      </c>
      <c r="B203" s="6">
        <v>13.15</v>
      </c>
      <c r="C203" s="6">
        <v>473.23</v>
      </c>
      <c r="G203" s="15">
        <f t="shared" si="3"/>
        <v>-1405.4344501521032</v>
      </c>
      <c r="H203">
        <v>6.1208875286917763E-3</v>
      </c>
      <c r="I203">
        <v>-1.7257133363791199E-2</v>
      </c>
    </row>
    <row r="204" spans="1:9" x14ac:dyDescent="0.15">
      <c r="A204" s="5" t="s">
        <v>204</v>
      </c>
      <c r="B204" s="6">
        <v>13.07</v>
      </c>
      <c r="C204" s="6">
        <v>481.54</v>
      </c>
      <c r="G204" s="15">
        <f t="shared" si="3"/>
        <v>1782.7630140460856</v>
      </c>
      <c r="H204">
        <v>7.6569678407345521E-4</v>
      </c>
      <c r="I204">
        <v>2.0536187347674151E-2</v>
      </c>
    </row>
    <row r="205" spans="1:9" x14ac:dyDescent="0.15">
      <c r="A205" s="5" t="s">
        <v>205</v>
      </c>
      <c r="B205" s="6">
        <v>13.06</v>
      </c>
      <c r="C205" s="6">
        <v>471.85</v>
      </c>
      <c r="G205" s="15">
        <f t="shared" si="3"/>
        <v>845.82912003073238</v>
      </c>
      <c r="H205">
        <v>1.0054137664346596E-2</v>
      </c>
      <c r="I205">
        <v>8.2049528856220633E-3</v>
      </c>
    </row>
    <row r="206" spans="1:9" x14ac:dyDescent="0.15">
      <c r="A206" s="5" t="s">
        <v>206</v>
      </c>
      <c r="B206" s="6">
        <v>12.93</v>
      </c>
      <c r="C206" s="6">
        <v>468.01</v>
      </c>
      <c r="G206" s="15">
        <f t="shared" si="3"/>
        <v>-2082.0990447054924</v>
      </c>
      <c r="H206">
        <v>-4.3639053254437843E-2</v>
      </c>
      <c r="I206">
        <v>-1.7198656026879422E-2</v>
      </c>
    </row>
    <row r="207" spans="1:9" x14ac:dyDescent="0.15">
      <c r="A207" s="5" t="s">
        <v>207</v>
      </c>
      <c r="B207" s="6">
        <v>13.52</v>
      </c>
      <c r="C207" s="6">
        <v>476.2</v>
      </c>
      <c r="G207" s="15">
        <f t="shared" si="3"/>
        <v>-578.45355607376962</v>
      </c>
      <c r="H207">
        <v>-5.2557813594954483E-2</v>
      </c>
      <c r="I207">
        <v>1.6406545791090021E-3</v>
      </c>
    </row>
    <row r="208" spans="1:9" x14ac:dyDescent="0.15">
      <c r="A208" s="5" t="s">
        <v>208</v>
      </c>
      <c r="B208" s="6">
        <v>14.27</v>
      </c>
      <c r="C208" s="6">
        <v>475.42</v>
      </c>
      <c r="G208" s="15">
        <f t="shared" si="3"/>
        <v>159.59297127646832</v>
      </c>
      <c r="H208">
        <v>-2.5938566552901055E-2</v>
      </c>
      <c r="I208">
        <v>5.9669911129920372E-3</v>
      </c>
    </row>
    <row r="209" spans="1:9" x14ac:dyDescent="0.15">
      <c r="A209" s="5" t="s">
        <v>209</v>
      </c>
      <c r="B209" s="6">
        <v>14.65</v>
      </c>
      <c r="C209" s="6">
        <v>472.6</v>
      </c>
      <c r="G209" s="15">
        <f t="shared" si="3"/>
        <v>1267.6584012372725</v>
      </c>
      <c r="H209">
        <v>3.3874382498235711E-2</v>
      </c>
      <c r="I209">
        <v>9.3114642063898412E-3</v>
      </c>
    </row>
    <row r="210" spans="1:9" x14ac:dyDescent="0.15">
      <c r="A210" s="5" t="s">
        <v>210</v>
      </c>
      <c r="B210" s="6">
        <v>14.17</v>
      </c>
      <c r="C210" s="6">
        <v>468.24</v>
      </c>
      <c r="G210" s="15">
        <f t="shared" si="3"/>
        <v>892.89292998704411</v>
      </c>
      <c r="H210">
        <v>3.0545454545454431E-2</v>
      </c>
      <c r="I210">
        <v>5.4973372272806298E-3</v>
      </c>
    </row>
    <row r="211" spans="1:9" x14ac:dyDescent="0.15">
      <c r="A211" s="5" t="s">
        <v>211</v>
      </c>
      <c r="B211" s="6">
        <v>13.75</v>
      </c>
      <c r="C211" s="6">
        <v>465.68</v>
      </c>
      <c r="G211" s="15">
        <f t="shared" si="3"/>
        <v>3466.1125578817487</v>
      </c>
      <c r="H211">
        <v>6.1776061776061875E-2</v>
      </c>
      <c r="I211">
        <v>3.035666873174625E-2</v>
      </c>
    </row>
    <row r="212" spans="1:9" x14ac:dyDescent="0.15">
      <c r="A212" s="5" t="s">
        <v>212</v>
      </c>
      <c r="B212" s="6">
        <v>12.95</v>
      </c>
      <c r="C212" s="6">
        <v>451.96</v>
      </c>
      <c r="G212" s="15">
        <f t="shared" si="3"/>
        <v>1862.0885060154235</v>
      </c>
      <c r="H212">
        <v>-1.0695187165775444E-2</v>
      </c>
      <c r="I212">
        <v>2.3274769063575285E-2</v>
      </c>
    </row>
    <row r="213" spans="1:9" x14ac:dyDescent="0.15">
      <c r="A213" s="5" t="s">
        <v>213</v>
      </c>
      <c r="B213" s="6">
        <v>13.09</v>
      </c>
      <c r="C213" s="6">
        <v>441.68</v>
      </c>
      <c r="G213" s="15">
        <f t="shared" si="3"/>
        <v>799.67089094413075</v>
      </c>
      <c r="H213">
        <v>2.2656249999999822E-2</v>
      </c>
      <c r="I213">
        <v>5.6695279947176491E-3</v>
      </c>
    </row>
    <row r="214" spans="1:9" x14ac:dyDescent="0.15">
      <c r="A214" s="5" t="s">
        <v>214</v>
      </c>
      <c r="B214" s="6">
        <v>12.8</v>
      </c>
      <c r="C214" s="6">
        <v>439.19</v>
      </c>
      <c r="G214" s="15">
        <f t="shared" si="3"/>
        <v>2424.679649668647</v>
      </c>
      <c r="H214">
        <v>4.4897959183673564E-2</v>
      </c>
      <c r="I214">
        <v>2.0968454332008335E-2</v>
      </c>
    </row>
    <row r="215" spans="1:9" x14ac:dyDescent="0.15">
      <c r="A215" s="5" t="s">
        <v>215</v>
      </c>
      <c r="B215" s="6">
        <v>12.25</v>
      </c>
      <c r="C215" s="6">
        <v>430.17</v>
      </c>
      <c r="G215" s="15">
        <f t="shared" si="3"/>
        <v>-621.63363293353757</v>
      </c>
      <c r="H215">
        <v>-9.7008892481810216E-3</v>
      </c>
      <c r="I215">
        <v>-5.6631686006194393E-3</v>
      </c>
    </row>
    <row r="216" spans="1:9" x14ac:dyDescent="0.15">
      <c r="A216" s="5" t="s">
        <v>216</v>
      </c>
      <c r="B216" s="6">
        <v>12.37</v>
      </c>
      <c r="C216" s="6">
        <v>432.62</v>
      </c>
      <c r="G216" s="15">
        <f t="shared" si="3"/>
        <v>-1500.1577999443343</v>
      </c>
      <c r="H216">
        <v>4.2122999157540031E-2</v>
      </c>
      <c r="I216">
        <v>-2.4070021881838155E-2</v>
      </c>
    </row>
    <row r="217" spans="1:9" x14ac:dyDescent="0.15">
      <c r="A217" s="5" t="s">
        <v>217</v>
      </c>
      <c r="B217" s="6">
        <v>11.87</v>
      </c>
      <c r="C217" s="6">
        <v>443.29</v>
      </c>
      <c r="G217" s="15">
        <f t="shared" si="3"/>
        <v>1403.4310661686216</v>
      </c>
      <c r="H217">
        <v>7.51811594202898E-2</v>
      </c>
      <c r="I217">
        <v>4.3273369885359347E-3</v>
      </c>
    </row>
    <row r="218" spans="1:9" x14ac:dyDescent="0.15">
      <c r="A218" s="5" t="s">
        <v>218</v>
      </c>
      <c r="B218" s="6">
        <v>11.04</v>
      </c>
      <c r="C218" s="6">
        <v>441.38</v>
      </c>
      <c r="G218" s="15">
        <f t="shared" si="3"/>
        <v>-9500.314682420767</v>
      </c>
      <c r="H218">
        <v>-2.8169014084507116E-2</v>
      </c>
      <c r="I218">
        <v>-0.105612968591692</v>
      </c>
    </row>
    <row r="219" spans="1:9" x14ac:dyDescent="0.15">
      <c r="A219" s="5" t="s">
        <v>219</v>
      </c>
      <c r="B219" s="6">
        <v>11.36</v>
      </c>
      <c r="C219" s="6">
        <v>493.5</v>
      </c>
      <c r="G219" s="15">
        <f t="shared" si="3"/>
        <v>-536.1898574409787</v>
      </c>
      <c r="H219">
        <v>-6.1242344706912144E-3</v>
      </c>
      <c r="I219">
        <v>-5.2408788550696306E-3</v>
      </c>
    </row>
    <row r="220" spans="1:9" x14ac:dyDescent="0.15">
      <c r="A220" s="5" t="s">
        <v>220</v>
      </c>
      <c r="B220" s="6">
        <v>11.43</v>
      </c>
      <c r="C220" s="6">
        <v>496.1</v>
      </c>
      <c r="G220" s="15">
        <f t="shared" si="3"/>
        <v>2930.9706719434789</v>
      </c>
      <c r="H220">
        <v>2.60323159784559E-2</v>
      </c>
      <c r="I220">
        <v>2.9829987752475473E-2</v>
      </c>
    </row>
    <row r="221" spans="1:9" x14ac:dyDescent="0.15">
      <c r="A221" s="5" t="s">
        <v>221</v>
      </c>
      <c r="B221" s="6">
        <v>11.14</v>
      </c>
      <c r="C221" s="6">
        <v>481.73</v>
      </c>
      <c r="G221" s="15">
        <f t="shared" si="3"/>
        <v>-63.620916416327496</v>
      </c>
      <c r="H221">
        <v>-1.3286093888396633E-2</v>
      </c>
      <c r="I221">
        <v>1.3719417132642686E-3</v>
      </c>
    </row>
    <row r="222" spans="1:9" x14ac:dyDescent="0.15">
      <c r="A222" s="5" t="s">
        <v>222</v>
      </c>
      <c r="B222" s="6">
        <v>11.29</v>
      </c>
      <c r="C222" s="6">
        <v>481.07</v>
      </c>
      <c r="G222" s="15">
        <f t="shared" si="3"/>
        <v>-2876.9773652061922</v>
      </c>
      <c r="H222">
        <v>5.0232558139534866E-2</v>
      </c>
      <c r="I222">
        <v>-4.1311279394181E-2</v>
      </c>
    </row>
    <row r="223" spans="1:9" x14ac:dyDescent="0.15">
      <c r="A223" s="5" t="s">
        <v>223</v>
      </c>
      <c r="B223" s="6">
        <v>10.75</v>
      </c>
      <c r="C223" s="6">
        <v>501.8</v>
      </c>
      <c r="G223" s="15">
        <f t="shared" si="3"/>
        <v>-94.60867886220467</v>
      </c>
      <c r="H223">
        <v>-0.10416666666666663</v>
      </c>
      <c r="I223">
        <v>1.5440030758645751E-2</v>
      </c>
    </row>
    <row r="224" spans="1:9" x14ac:dyDescent="0.15">
      <c r="A224" s="5" t="s">
        <v>224</v>
      </c>
      <c r="B224" s="6">
        <v>12</v>
      </c>
      <c r="C224" s="6">
        <v>494.17</v>
      </c>
      <c r="G224" s="15">
        <f t="shared" si="3"/>
        <v>-1044.7505324511005</v>
      </c>
      <c r="H224">
        <v>-5.7995028997515075E-3</v>
      </c>
      <c r="I224">
        <v>-1.1185368977108978E-2</v>
      </c>
    </row>
    <row r="225" spans="1:9" x14ac:dyDescent="0.15">
      <c r="A225" s="5" t="s">
        <v>225</v>
      </c>
      <c r="B225" s="6">
        <v>12.07</v>
      </c>
      <c r="C225" s="6">
        <v>499.76</v>
      </c>
      <c r="G225" s="15">
        <f t="shared" si="3"/>
        <v>-380.84158920607916</v>
      </c>
      <c r="H225">
        <v>-2.1880064829821633E-2</v>
      </c>
      <c r="I225">
        <v>-9.3956779881254615E-4</v>
      </c>
    </row>
    <row r="226" spans="1:9" x14ac:dyDescent="0.15">
      <c r="A226" s="5" t="s">
        <v>226</v>
      </c>
      <c r="B226" s="6">
        <v>12.34</v>
      </c>
      <c r="C226" s="6">
        <v>500.23</v>
      </c>
      <c r="G226" s="15">
        <f t="shared" si="3"/>
        <v>-2672.9516688066105</v>
      </c>
      <c r="H226">
        <v>-5.1498847040737927E-2</v>
      </c>
      <c r="I226">
        <v>-2.2797421371361537E-2</v>
      </c>
    </row>
    <row r="227" spans="1:9" x14ac:dyDescent="0.15">
      <c r="A227" s="5" t="s">
        <v>227</v>
      </c>
      <c r="B227" s="6">
        <v>13.01</v>
      </c>
      <c r="C227" s="6">
        <v>511.9</v>
      </c>
      <c r="G227" s="15">
        <f t="shared" si="3"/>
        <v>-1961.939788070722</v>
      </c>
      <c r="H227">
        <v>-7.6277650648359785E-3</v>
      </c>
      <c r="I227">
        <v>-2.1523052221117833E-2</v>
      </c>
    </row>
    <row r="228" spans="1:9" x14ac:dyDescent="0.15">
      <c r="A228" s="5" t="s">
        <v>228</v>
      </c>
      <c r="B228" s="6">
        <v>13.11</v>
      </c>
      <c r="C228" s="6">
        <v>523.16</v>
      </c>
      <c r="G228" s="15">
        <f t="shared" si="3"/>
        <v>840.9167689796451</v>
      </c>
      <c r="H228">
        <v>2.1028037383177489E-2</v>
      </c>
      <c r="I228">
        <v>6.4059404035934353E-3</v>
      </c>
    </row>
    <row r="229" spans="1:9" x14ac:dyDescent="0.15">
      <c r="A229" s="5" t="s">
        <v>229</v>
      </c>
      <c r="B229" s="6">
        <v>12.84</v>
      </c>
      <c r="C229" s="6">
        <v>519.83000000000004</v>
      </c>
      <c r="G229" s="15">
        <f t="shared" si="3"/>
        <v>176.39820637787201</v>
      </c>
      <c r="H229">
        <v>-2.2831050228310557E-2</v>
      </c>
      <c r="I229">
        <v>5.6684078158253381E-3</v>
      </c>
    </row>
    <row r="230" spans="1:9" x14ac:dyDescent="0.15">
      <c r="A230" s="5" t="s">
        <v>230</v>
      </c>
      <c r="B230" s="6">
        <v>13.14</v>
      </c>
      <c r="C230" s="6">
        <v>516.9</v>
      </c>
      <c r="G230" s="15">
        <f t="shared" si="3"/>
        <v>-514.55484219539414</v>
      </c>
      <c r="H230">
        <v>-9.0497737556560764E-3</v>
      </c>
      <c r="I230">
        <v>-4.5257583052480399E-3</v>
      </c>
    </row>
    <row r="231" spans="1:9" x14ac:dyDescent="0.15">
      <c r="A231" s="5" t="s">
        <v>231</v>
      </c>
      <c r="B231" s="6">
        <v>13.26</v>
      </c>
      <c r="C231" s="6">
        <v>519.25</v>
      </c>
      <c r="G231" s="15">
        <f t="shared" si="3"/>
        <v>-1039.1834052135496</v>
      </c>
      <c r="H231">
        <v>2.0785219399538146E-2</v>
      </c>
      <c r="I231">
        <v>-1.5341146129631777E-2</v>
      </c>
    </row>
    <row r="232" spans="1:9" x14ac:dyDescent="0.15">
      <c r="A232" s="5" t="s">
        <v>232</v>
      </c>
      <c r="B232" s="6">
        <v>12.99</v>
      </c>
      <c r="C232" s="6">
        <v>527.34</v>
      </c>
      <c r="G232" s="15">
        <f t="shared" si="3"/>
        <v>3186.3653059061635</v>
      </c>
      <c r="H232">
        <v>3.0134813639968394E-2</v>
      </c>
      <c r="I232">
        <v>3.2138103812729968E-2</v>
      </c>
    </row>
    <row r="233" spans="1:9" x14ac:dyDescent="0.15">
      <c r="A233" s="5" t="s">
        <v>233</v>
      </c>
      <c r="B233" s="6">
        <v>12.61</v>
      </c>
      <c r="C233" s="6">
        <v>510.92</v>
      </c>
      <c r="G233" s="15">
        <f t="shared" si="3"/>
        <v>403.88746977563818</v>
      </c>
      <c r="H233">
        <v>-2.2480620155038822E-2</v>
      </c>
      <c r="I233">
        <v>8.2488060938548102E-3</v>
      </c>
    </row>
    <row r="234" spans="1:9" x14ac:dyDescent="0.15">
      <c r="A234" s="5" t="s">
        <v>234</v>
      </c>
      <c r="B234" s="6">
        <v>12.9</v>
      </c>
      <c r="C234" s="6">
        <v>506.74</v>
      </c>
      <c r="G234" s="15">
        <f t="shared" si="3"/>
        <v>1974.3034466220722</v>
      </c>
      <c r="H234">
        <v>2.5437201907790197E-2</v>
      </c>
      <c r="I234">
        <v>1.8839093632506909E-2</v>
      </c>
    </row>
    <row r="235" spans="1:9" x14ac:dyDescent="0.15">
      <c r="A235" s="5" t="s">
        <v>235</v>
      </c>
      <c r="B235" s="6">
        <v>12.58</v>
      </c>
      <c r="C235" s="6">
        <v>497.37</v>
      </c>
      <c r="G235" s="15">
        <f t="shared" si="3"/>
        <v>584.20514189413188</v>
      </c>
      <c r="H235">
        <v>-3.4535686876438931E-2</v>
      </c>
      <c r="I235">
        <v>1.2251958888775727E-2</v>
      </c>
    </row>
    <row r="236" spans="1:9" x14ac:dyDescent="0.15">
      <c r="A236" s="5" t="s">
        <v>236</v>
      </c>
      <c r="B236" s="6">
        <v>13.03</v>
      </c>
      <c r="C236" s="6">
        <v>491.35</v>
      </c>
      <c r="G236" s="15">
        <f t="shared" si="3"/>
        <v>1152.8198943032137</v>
      </c>
      <c r="H236">
        <v>9.2951200619673102E-3</v>
      </c>
      <c r="I236">
        <v>1.188269698093003E-2</v>
      </c>
    </row>
    <row r="237" spans="1:9" x14ac:dyDescent="0.15">
      <c r="A237" s="5" t="s">
        <v>237</v>
      </c>
      <c r="B237" s="6">
        <v>12.91</v>
      </c>
      <c r="C237" s="6">
        <v>485.58</v>
      </c>
      <c r="G237" s="15">
        <f t="shared" si="3"/>
        <v>-1307.537508966923</v>
      </c>
      <c r="H237">
        <v>1.0172143974960912E-2</v>
      </c>
      <c r="I237">
        <v>-1.6765885068642961E-2</v>
      </c>
    </row>
    <row r="238" spans="1:9" x14ac:dyDescent="0.15">
      <c r="A238" s="5" t="s">
        <v>238</v>
      </c>
      <c r="B238" s="6">
        <v>12.78</v>
      </c>
      <c r="C238" s="6">
        <v>493.86</v>
      </c>
      <c r="G238" s="15">
        <f t="shared" si="3"/>
        <v>-417.30066944677282</v>
      </c>
      <c r="H238">
        <v>-4.6728971962617383E-3</v>
      </c>
      <c r="I238">
        <v>-4.0936498013671718E-3</v>
      </c>
    </row>
    <row r="239" spans="1:9" x14ac:dyDescent="0.15">
      <c r="A239" s="5" t="s">
        <v>239</v>
      </c>
      <c r="B239" s="6">
        <v>12.84</v>
      </c>
      <c r="C239" s="6">
        <v>495.89</v>
      </c>
      <c r="G239" s="15">
        <f t="shared" si="3"/>
        <v>-1308.0792939438304</v>
      </c>
      <c r="H239">
        <v>-6.1919504643962453E-3</v>
      </c>
      <c r="I239">
        <v>-1.417438670430593E-2</v>
      </c>
    </row>
    <row r="240" spans="1:9" x14ac:dyDescent="0.15">
      <c r="A240" s="5" t="s">
        <v>240</v>
      </c>
      <c r="B240" s="6">
        <v>12.92</v>
      </c>
      <c r="C240" s="6">
        <v>503.02</v>
      </c>
      <c r="G240" s="15">
        <f t="shared" si="3"/>
        <v>-1025.6115628300133</v>
      </c>
      <c r="H240">
        <v>6.230529595015577E-3</v>
      </c>
      <c r="I240">
        <v>-1.2873346677656161E-2</v>
      </c>
    </row>
    <row r="241" spans="1:9" x14ac:dyDescent="0.15">
      <c r="A241" s="5" t="s">
        <v>241</v>
      </c>
      <c r="B241" s="6">
        <v>12.84</v>
      </c>
      <c r="C241" s="6">
        <v>509.58</v>
      </c>
      <c r="G241" s="15">
        <f t="shared" si="3"/>
        <v>47.68106549378308</v>
      </c>
      <c r="H241">
        <v>-1.9098548510313229E-2</v>
      </c>
      <c r="I241">
        <v>3.584370568772588E-3</v>
      </c>
    </row>
    <row r="242" spans="1:9" x14ac:dyDescent="0.15">
      <c r="A242" s="5" t="s">
        <v>242</v>
      </c>
      <c r="B242" s="6">
        <v>13.09</v>
      </c>
      <c r="C242" s="6">
        <v>507.76</v>
      </c>
      <c r="G242" s="15">
        <f t="shared" si="3"/>
        <v>75.456797138829216</v>
      </c>
      <c r="H242">
        <v>-2.2404779686333143E-2</v>
      </c>
      <c r="I242">
        <v>4.4310808672258784E-3</v>
      </c>
    </row>
    <row r="243" spans="1:9" x14ac:dyDescent="0.15">
      <c r="A243" s="5" t="s">
        <v>243</v>
      </c>
      <c r="B243" s="6">
        <v>13.39</v>
      </c>
      <c r="C243" s="6">
        <v>505.52</v>
      </c>
      <c r="G243" s="15">
        <f t="shared" si="3"/>
        <v>1522.3954164994227</v>
      </c>
      <c r="H243">
        <v>-6.6765578635015199E-3</v>
      </c>
      <c r="I243">
        <v>1.8700628728034685E-2</v>
      </c>
    </row>
    <row r="244" spans="1:9" x14ac:dyDescent="0.15">
      <c r="A244" s="5" t="s">
        <v>244</v>
      </c>
      <c r="B244" s="6">
        <v>13.48</v>
      </c>
      <c r="C244" s="6">
        <v>496.24</v>
      </c>
      <c r="G244" s="15">
        <f t="shared" si="3"/>
        <v>816.70207960921061</v>
      </c>
      <c r="H244">
        <v>6.8992862807295774E-2</v>
      </c>
      <c r="I244">
        <v>-1.4889935208660665E-3</v>
      </c>
    </row>
    <row r="245" spans="1:9" x14ac:dyDescent="0.15">
      <c r="A245" s="5" t="s">
        <v>245</v>
      </c>
      <c r="B245" s="6">
        <v>12.61</v>
      </c>
      <c r="C245" s="6">
        <v>496.98</v>
      </c>
      <c r="G245" s="15">
        <f t="shared" si="3"/>
        <v>2209.7368924388043</v>
      </c>
      <c r="H245">
        <v>-6.3041765169424835E-3</v>
      </c>
      <c r="I245">
        <v>2.6606073125387208E-2</v>
      </c>
    </row>
    <row r="246" spans="1:9" x14ac:dyDescent="0.15">
      <c r="A246" s="5" t="s">
        <v>246</v>
      </c>
      <c r="B246" s="6">
        <v>12.69</v>
      </c>
      <c r="C246" s="6">
        <v>484.1</v>
      </c>
      <c r="G246" s="15">
        <f t="shared" si="3"/>
        <v>-1258.5037948652352</v>
      </c>
      <c r="H246">
        <v>7.1428571428571175E-3</v>
      </c>
      <c r="I246">
        <v>-1.5716812719842155E-2</v>
      </c>
    </row>
    <row r="247" spans="1:9" x14ac:dyDescent="0.15">
      <c r="A247" s="5" t="s">
        <v>247</v>
      </c>
      <c r="B247" s="6">
        <v>12.6</v>
      </c>
      <c r="C247" s="6">
        <v>491.83</v>
      </c>
      <c r="G247" s="15">
        <f t="shared" si="3"/>
        <v>-640.41281689045707</v>
      </c>
      <c r="H247">
        <v>7.9428117553614896E-4</v>
      </c>
      <c r="I247">
        <v>-7.5468652259015334E-3</v>
      </c>
    </row>
    <row r="248" spans="1:9" x14ac:dyDescent="0.15">
      <c r="A248" s="5" t="s">
        <v>248</v>
      </c>
      <c r="B248" s="6">
        <v>12.59</v>
      </c>
      <c r="C248" s="6">
        <v>495.57</v>
      </c>
      <c r="G248" s="15">
        <f t="shared" si="3"/>
        <v>-1009.4649953281433</v>
      </c>
      <c r="H248">
        <v>-2.0995334370139895E-2</v>
      </c>
      <c r="I248">
        <v>-8.3641820910455023E-3</v>
      </c>
    </row>
    <row r="249" spans="1:9" x14ac:dyDescent="0.15">
      <c r="A249" s="5" t="s">
        <v>249</v>
      </c>
      <c r="B249" s="6">
        <v>12.86</v>
      </c>
      <c r="C249" s="6">
        <v>499.75</v>
      </c>
      <c r="G249" s="15">
        <f t="shared" si="3"/>
        <v>2470.5914291044237</v>
      </c>
      <c r="H249">
        <v>-3.0165912518853699E-2</v>
      </c>
      <c r="I249">
        <v>3.3416737318803236E-2</v>
      </c>
    </row>
    <row r="250" spans="1:9" x14ac:dyDescent="0.15">
      <c r="A250" s="5" t="s">
        <v>250</v>
      </c>
      <c r="B250" s="6">
        <v>13.26</v>
      </c>
      <c r="C250" s="6">
        <v>483.59</v>
      </c>
      <c r="G250" s="15" t="e">
        <f t="shared" si="3"/>
        <v>#DIV/0!</v>
      </c>
      <c r="H250" t="e">
        <v>#DIV/0!</v>
      </c>
      <c r="I250" t="e"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5A8C6-0863-D244-8C57-F2D772F6D0B5}">
  <dimension ref="A1:M250"/>
  <sheetViews>
    <sheetView workbookViewId="0">
      <selection activeCell="P17" sqref="P17"/>
    </sheetView>
  </sheetViews>
  <sheetFormatPr baseColWidth="10" defaultRowHeight="13" x14ac:dyDescent="0.15"/>
  <cols>
    <col min="7" max="7" width="35.83203125" customWidth="1"/>
    <col min="13" max="13" width="14.1640625" bestFit="1" customWidth="1"/>
  </cols>
  <sheetData>
    <row r="1" spans="1:13" ht="14" x14ac:dyDescent="0.15">
      <c r="A1" s="15" t="s">
        <v>259</v>
      </c>
      <c r="B1" s="15" t="s">
        <v>260</v>
      </c>
      <c r="C1" s="15" t="s">
        <v>261</v>
      </c>
      <c r="D1" s="15" t="s">
        <v>267</v>
      </c>
      <c r="E1" s="15" t="s">
        <v>268</v>
      </c>
      <c r="H1" s="15" t="s">
        <v>260</v>
      </c>
      <c r="I1" s="15" t="s">
        <v>261</v>
      </c>
      <c r="J1" s="15" t="s">
        <v>267</v>
      </c>
      <c r="K1" s="15" t="s">
        <v>268</v>
      </c>
    </row>
    <row r="2" spans="1:13" ht="14" customHeight="1" x14ac:dyDescent="0.15">
      <c r="A2" s="3" t="s">
        <v>2</v>
      </c>
      <c r="B2" s="4">
        <v>34.15</v>
      </c>
      <c r="C2" s="4">
        <v>265.24</v>
      </c>
      <c r="D2" s="4">
        <v>10.52</v>
      </c>
      <c r="E2" s="4">
        <v>625.66</v>
      </c>
      <c r="G2" s="15" t="s">
        <v>274</v>
      </c>
      <c r="H2" s="8">
        <v>3.1722054380664666E-2</v>
      </c>
      <c r="I2">
        <v>8.7088800152121948E-3</v>
      </c>
      <c r="J2">
        <v>-1.8975332068310591E-3</v>
      </c>
      <c r="K2">
        <v>-3.6150526332552335E-3</v>
      </c>
      <c r="M2" s="31" t="s">
        <v>287</v>
      </c>
    </row>
    <row r="3" spans="1:13" ht="14" x14ac:dyDescent="0.15">
      <c r="A3" s="5" t="s">
        <v>3</v>
      </c>
      <c r="B3" s="6">
        <v>33.1</v>
      </c>
      <c r="C3" s="6">
        <v>262.95</v>
      </c>
      <c r="D3" s="6">
        <v>10.54</v>
      </c>
      <c r="E3" s="6">
        <v>627.92999999999995</v>
      </c>
      <c r="G3" s="15" t="s">
        <v>275</v>
      </c>
      <c r="H3" s="8">
        <v>-3.3294392523364524E-2</v>
      </c>
      <c r="I3">
        <v>7.9926923955242479E-4</v>
      </c>
      <c r="J3">
        <v>5.294705294705282E-2</v>
      </c>
      <c r="K3">
        <v>-4.3474949350313152E-2</v>
      </c>
      <c r="M3" s="30">
        <f t="shared" ref="M3" si="0">$G$14*(($G$15*H3)+($G$16*I3)+($G$17*J3)+($G$18*K3))</f>
        <v>-1339.2665529062165</v>
      </c>
    </row>
    <row r="4" spans="1:13" ht="14" x14ac:dyDescent="0.15">
      <c r="A4" s="5" t="s">
        <v>4</v>
      </c>
      <c r="B4" s="6">
        <v>34.24</v>
      </c>
      <c r="C4" s="6">
        <v>262.74</v>
      </c>
      <c r="D4" s="6">
        <v>10.01</v>
      </c>
      <c r="E4" s="6">
        <v>656.47</v>
      </c>
      <c r="G4" s="15" t="s">
        <v>276</v>
      </c>
      <c r="H4" s="8">
        <v>2.7611044417767072E-2</v>
      </c>
      <c r="I4">
        <v>-7.2170791611561036E-3</v>
      </c>
      <c r="J4">
        <v>9.0725806451612545E-3</v>
      </c>
      <c r="K4">
        <v>2.5734375000000087E-2</v>
      </c>
      <c r="M4" s="30">
        <f t="shared" ref="M4:M67" si="1">$G$14*(($G$15*H4)+($G$16*I4)+($G$17*J4)+($G$18*K4))</f>
        <v>861.76186464735042</v>
      </c>
    </row>
    <row r="5" spans="1:13" ht="14" x14ac:dyDescent="0.15">
      <c r="A5" s="5" t="s">
        <v>5</v>
      </c>
      <c r="B5" s="6">
        <v>33.32</v>
      </c>
      <c r="C5" s="6">
        <v>264.64999999999998</v>
      </c>
      <c r="D5" s="6">
        <v>9.92</v>
      </c>
      <c r="E5" s="6">
        <v>640</v>
      </c>
      <c r="G5" s="15" t="s">
        <v>277</v>
      </c>
      <c r="H5" s="8">
        <v>-3.0831878999418305E-2</v>
      </c>
      <c r="I5">
        <v>-2.998204009822969E-2</v>
      </c>
      <c r="J5">
        <v>0.10961968680089496</v>
      </c>
      <c r="K5">
        <v>-2.2975345393481339E-2</v>
      </c>
      <c r="M5" s="30">
        <f t="shared" si="1"/>
        <v>-2261.4326092800602</v>
      </c>
    </row>
    <row r="6" spans="1:13" x14ac:dyDescent="0.15">
      <c r="A6" s="5" t="s">
        <v>6</v>
      </c>
      <c r="B6" s="6">
        <v>34.380000000000003</v>
      </c>
      <c r="C6" s="6">
        <v>272.83</v>
      </c>
      <c r="D6" s="6">
        <v>8.94</v>
      </c>
      <c r="E6" s="6">
        <v>655.04999999999995</v>
      </c>
      <c r="H6" s="8">
        <v>2.624671916010568E-3</v>
      </c>
      <c r="I6">
        <v>1.1642997515665998E-2</v>
      </c>
      <c r="J6">
        <v>-2.1881838074398363E-2</v>
      </c>
      <c r="K6">
        <v>-1.9679736605806797E-2</v>
      </c>
      <c r="M6" s="30">
        <f t="shared" si="1"/>
        <v>262.57060321950524</v>
      </c>
    </row>
    <row r="7" spans="1:13" ht="14" x14ac:dyDescent="0.15">
      <c r="A7" s="5" t="s">
        <v>7</v>
      </c>
      <c r="B7" s="6">
        <v>34.29</v>
      </c>
      <c r="C7" s="6">
        <v>269.69</v>
      </c>
      <c r="D7" s="6">
        <v>9.14</v>
      </c>
      <c r="E7" s="6">
        <v>668.2</v>
      </c>
      <c r="G7" t="s">
        <v>278</v>
      </c>
      <c r="H7" s="8">
        <v>1.2998522895125486E-2</v>
      </c>
      <c r="I7">
        <v>2.0895635386304123E-2</v>
      </c>
      <c r="J7">
        <v>-8.232931726907633E-2</v>
      </c>
      <c r="K7">
        <v>1.51312591152164E-2</v>
      </c>
      <c r="M7" s="30">
        <f t="shared" si="1"/>
        <v>1292.2891095657997</v>
      </c>
    </row>
    <row r="8" spans="1:13" ht="14" x14ac:dyDescent="0.15">
      <c r="A8" s="5" t="s">
        <v>8</v>
      </c>
      <c r="B8" s="6">
        <v>33.85</v>
      </c>
      <c r="C8" s="6">
        <v>264.17</v>
      </c>
      <c r="D8" s="6">
        <v>9.9600000000000009</v>
      </c>
      <c r="E8" s="6">
        <v>658.24</v>
      </c>
      <c r="G8" t="s">
        <v>279</v>
      </c>
      <c r="H8" s="8">
        <v>-1.1101373064563158E-2</v>
      </c>
      <c r="I8">
        <v>2.2384095910161772E-3</v>
      </c>
      <c r="J8">
        <v>2.8925619834710758E-2</v>
      </c>
      <c r="K8">
        <v>-2.2947899658601778E-2</v>
      </c>
      <c r="M8" s="30">
        <f t="shared" si="1"/>
        <v>-424.53139889367014</v>
      </c>
    </row>
    <row r="9" spans="1:13" ht="14" x14ac:dyDescent="0.15">
      <c r="A9" s="5" t="s">
        <v>9</v>
      </c>
      <c r="B9" s="6">
        <v>34.229999999999997</v>
      </c>
      <c r="C9" s="6">
        <v>263.58</v>
      </c>
      <c r="D9" s="6">
        <v>9.68</v>
      </c>
      <c r="E9" s="6">
        <v>673.7</v>
      </c>
      <c r="G9" t="s">
        <v>280</v>
      </c>
      <c r="H9" s="8">
        <v>7.9505300353355235E-3</v>
      </c>
      <c r="I9">
        <v>-2.572632512752282E-2</v>
      </c>
      <c r="J9">
        <v>0.10502283105022836</v>
      </c>
      <c r="K9">
        <v>2.4638783269961939E-2</v>
      </c>
      <c r="M9" s="30">
        <f t="shared" si="1"/>
        <v>-216.37500075374066</v>
      </c>
    </row>
    <row r="10" spans="1:13" x14ac:dyDescent="0.15">
      <c r="A10" s="5" t="s">
        <v>10</v>
      </c>
      <c r="B10" s="6">
        <v>33.96</v>
      </c>
      <c r="C10" s="6">
        <v>270.54000000000002</v>
      </c>
      <c r="D10" s="6">
        <v>8.76</v>
      </c>
      <c r="E10" s="6">
        <v>657.5</v>
      </c>
      <c r="H10" s="8">
        <v>1.4639976097998275E-2</v>
      </c>
      <c r="I10">
        <v>8.9881773766458117E-3</v>
      </c>
      <c r="J10">
        <v>-5.2972972972972987E-2</v>
      </c>
      <c r="K10">
        <v>-1.59100773801506E-2</v>
      </c>
      <c r="M10" s="30">
        <f t="shared" si="1"/>
        <v>383.15219246315405</v>
      </c>
    </row>
    <row r="11" spans="1:13" x14ac:dyDescent="0.15">
      <c r="A11" s="5" t="s">
        <v>11</v>
      </c>
      <c r="B11" s="6">
        <v>33.47</v>
      </c>
      <c r="C11" s="6">
        <v>268.13</v>
      </c>
      <c r="D11" s="6">
        <v>9.25</v>
      </c>
      <c r="E11" s="6">
        <v>668.13</v>
      </c>
      <c r="H11" s="8">
        <v>0</v>
      </c>
      <c r="I11">
        <v>1.1162650375230898E-2</v>
      </c>
      <c r="J11">
        <v>-3.2426778242677923E-2</v>
      </c>
      <c r="K11">
        <v>-2.2558700899714679E-2</v>
      </c>
      <c r="M11" s="30">
        <f t="shared" si="1"/>
        <v>68.96729831371087</v>
      </c>
    </row>
    <row r="12" spans="1:13" ht="14" thickBot="1" x14ac:dyDescent="0.2">
      <c r="A12" s="5" t="s">
        <v>12</v>
      </c>
      <c r="B12" s="6">
        <v>33.47</v>
      </c>
      <c r="C12" s="6">
        <v>265.17</v>
      </c>
      <c r="D12" s="6">
        <v>9.56</v>
      </c>
      <c r="E12" s="6">
        <v>683.55</v>
      </c>
      <c r="H12" s="8">
        <v>-1.491646778043032E-3</v>
      </c>
      <c r="I12">
        <v>-8.6661642803298466E-4</v>
      </c>
      <c r="J12">
        <v>3.1479538300105414E-3</v>
      </c>
      <c r="K12">
        <v>-1.624834494272076E-2</v>
      </c>
      <c r="M12" s="30">
        <f t="shared" si="1"/>
        <v>-325.25172916471075</v>
      </c>
    </row>
    <row r="13" spans="1:13" x14ac:dyDescent="0.15">
      <c r="A13" s="5" t="s">
        <v>13</v>
      </c>
      <c r="B13" s="6">
        <v>33.520000000000003</v>
      </c>
      <c r="C13" s="6">
        <v>265.39999999999998</v>
      </c>
      <c r="D13" s="6">
        <v>9.5299999999999994</v>
      </c>
      <c r="E13" s="16">
        <v>694.84</v>
      </c>
      <c r="F13" s="18" t="s">
        <v>254</v>
      </c>
      <c r="G13" s="19"/>
      <c r="H13" s="17">
        <v>-7.9905297425272304E-3</v>
      </c>
      <c r="I13">
        <v>7.7843174482625788E-3</v>
      </c>
      <c r="J13">
        <v>2.2532188841201561E-2</v>
      </c>
      <c r="K13">
        <v>-1.2688804581042046E-2</v>
      </c>
      <c r="M13" s="30">
        <f t="shared" si="1"/>
        <v>78.165906937960898</v>
      </c>
    </row>
    <row r="14" spans="1:13" x14ac:dyDescent="0.15">
      <c r="A14" s="5" t="s">
        <v>14</v>
      </c>
      <c r="B14" s="6">
        <v>33.79</v>
      </c>
      <c r="C14" s="6">
        <v>263.35000000000002</v>
      </c>
      <c r="D14" s="6">
        <v>9.32</v>
      </c>
      <c r="E14" s="16">
        <v>703.77</v>
      </c>
      <c r="F14" s="20" t="s">
        <v>253</v>
      </c>
      <c r="G14" s="21">
        <v>100000</v>
      </c>
      <c r="H14" s="17">
        <v>-1.5729682493445973E-2</v>
      </c>
      <c r="I14">
        <v>5.3189468485248526E-4</v>
      </c>
      <c r="J14">
        <v>-2.9166666666666563E-2</v>
      </c>
      <c r="K14">
        <v>-1.7588676242723755E-2</v>
      </c>
      <c r="M14" s="30">
        <f t="shared" si="1"/>
        <v>-831.90813080912847</v>
      </c>
    </row>
    <row r="15" spans="1:13" x14ac:dyDescent="0.15">
      <c r="A15" s="5" t="s">
        <v>15</v>
      </c>
      <c r="B15" s="6">
        <v>34.33</v>
      </c>
      <c r="C15" s="6">
        <v>263.20999999999998</v>
      </c>
      <c r="D15" s="6">
        <v>9.6</v>
      </c>
      <c r="E15" s="16">
        <v>716.37</v>
      </c>
      <c r="F15" s="20" t="s">
        <v>281</v>
      </c>
      <c r="G15" s="22">
        <v>0.28549999999999998</v>
      </c>
      <c r="H15" s="17">
        <v>2.3248882265275661E-2</v>
      </c>
      <c r="I15">
        <v>-2.8081900928678349E-2</v>
      </c>
      <c r="J15">
        <v>-6.25E-2</v>
      </c>
      <c r="K15">
        <v>-2.75564363962153E-2</v>
      </c>
      <c r="M15" s="30">
        <f t="shared" si="1"/>
        <v>-1495.2472725730704</v>
      </c>
    </row>
    <row r="16" spans="1:13" x14ac:dyDescent="0.15">
      <c r="A16" s="5" t="s">
        <v>16</v>
      </c>
      <c r="B16" s="6">
        <v>33.549999999999997</v>
      </c>
      <c r="C16" s="6">
        <v>270.815</v>
      </c>
      <c r="D16" s="6">
        <v>10.24</v>
      </c>
      <c r="E16" s="16">
        <v>736.67</v>
      </c>
      <c r="F16" s="23" t="s">
        <v>282</v>
      </c>
      <c r="G16" s="24">
        <v>0.5121</v>
      </c>
      <c r="H16" s="17">
        <v>1.7915795759926301E-3</v>
      </c>
      <c r="I16">
        <v>2.1634978119812853E-2</v>
      </c>
      <c r="J16">
        <v>3.9215686274509665E-3</v>
      </c>
      <c r="K16">
        <v>1.1131547161524091E-2</v>
      </c>
      <c r="M16" s="30">
        <f t="shared" si="1"/>
        <v>1350.7087412053322</v>
      </c>
    </row>
    <row r="17" spans="1:13" x14ac:dyDescent="0.15">
      <c r="A17" s="5" t="s">
        <v>17</v>
      </c>
      <c r="B17" s="6">
        <v>33.49</v>
      </c>
      <c r="C17" s="6">
        <v>265.08</v>
      </c>
      <c r="D17" s="6">
        <v>10.199999999999999</v>
      </c>
      <c r="E17" s="16">
        <v>728.56</v>
      </c>
      <c r="F17" s="25" t="s">
        <v>283</v>
      </c>
      <c r="G17" s="26">
        <v>4.6699999999999998E-2</v>
      </c>
      <c r="H17" s="17">
        <v>1.3926733272782377E-2</v>
      </c>
      <c r="I17">
        <v>3.8389219680351028E-2</v>
      </c>
      <c r="J17">
        <v>-4.0451552210724495E-2</v>
      </c>
      <c r="K17">
        <v>4.3839091234938454E-3</v>
      </c>
      <c r="M17" s="30">
        <f t="shared" si="1"/>
        <v>2242.8688909974285</v>
      </c>
    </row>
    <row r="18" spans="1:13" x14ac:dyDescent="0.15">
      <c r="A18" s="5" t="s">
        <v>18</v>
      </c>
      <c r="B18" s="6">
        <v>33.03</v>
      </c>
      <c r="C18" s="6">
        <v>255.28</v>
      </c>
      <c r="D18" s="6">
        <v>10.63</v>
      </c>
      <c r="E18" s="16">
        <v>725.38</v>
      </c>
      <c r="F18" s="25" t="s">
        <v>284</v>
      </c>
      <c r="G18" s="26">
        <v>0.15570000000000001</v>
      </c>
      <c r="H18" s="17">
        <v>-3.9203860072375418E-3</v>
      </c>
      <c r="I18">
        <v>-1.3219945883262474E-2</v>
      </c>
      <c r="J18">
        <v>0.10041407867494834</v>
      </c>
      <c r="K18">
        <v>7.7521533759377093E-3</v>
      </c>
      <c r="M18" s="30">
        <f t="shared" si="1"/>
        <v>-199.28567371314429</v>
      </c>
    </row>
    <row r="19" spans="1:13" x14ac:dyDescent="0.15">
      <c r="A19" s="5" t="s">
        <v>19</v>
      </c>
      <c r="B19" s="6">
        <v>33.159999999999997</v>
      </c>
      <c r="C19" s="6">
        <v>258.7</v>
      </c>
      <c r="D19" s="6">
        <v>9.66</v>
      </c>
      <c r="E19" s="16">
        <v>719.8</v>
      </c>
      <c r="F19" s="25" t="s">
        <v>285</v>
      </c>
      <c r="G19" s="29">
        <v>95</v>
      </c>
      <c r="H19" s="17">
        <v>-1.3388872359416881E-2</v>
      </c>
      <c r="I19">
        <v>1.1218387210256697E-2</v>
      </c>
      <c r="J19">
        <v>1.5772870662460692E-2</v>
      </c>
      <c r="K19">
        <v>3.3454139949817829E-3</v>
      </c>
      <c r="M19" s="30">
        <f t="shared" si="1"/>
        <v>317.98870507145125</v>
      </c>
    </row>
    <row r="20" spans="1:13" ht="14" thickBot="1" x14ac:dyDescent="0.2">
      <c r="A20" s="5" t="s">
        <v>20</v>
      </c>
      <c r="B20" s="6">
        <v>33.61</v>
      </c>
      <c r="C20" s="6">
        <v>255.83</v>
      </c>
      <c r="D20" s="6">
        <v>9.51</v>
      </c>
      <c r="E20" s="16">
        <v>717.4</v>
      </c>
      <c r="F20" s="27" t="s">
        <v>252</v>
      </c>
      <c r="G20">
        <f>_xlfn.PERCENTILE.INC(M2:M249, 0.05)</f>
        <v>-1427.8192450250808</v>
      </c>
      <c r="H20" s="17">
        <v>5.6852184320765886E-3</v>
      </c>
      <c r="I20">
        <v>3.8945743989603709E-2</v>
      </c>
      <c r="J20">
        <v>-3.0581039755351758E-2</v>
      </c>
      <c r="K20">
        <v>4.030677937636451E-3</v>
      </c>
      <c r="M20" s="30">
        <f t="shared" si="1"/>
        <v>2076.6687357748997</v>
      </c>
    </row>
    <row r="21" spans="1:13" x14ac:dyDescent="0.15">
      <c r="A21" s="5" t="s">
        <v>21</v>
      </c>
      <c r="B21" s="6">
        <v>33.42</v>
      </c>
      <c r="C21" s="6">
        <v>246.24</v>
      </c>
      <c r="D21" s="6">
        <v>9.81</v>
      </c>
      <c r="E21" s="6">
        <v>714.52</v>
      </c>
      <c r="H21" s="8">
        <v>8.9847259658593082E-4</v>
      </c>
      <c r="I21">
        <v>-3.7625925476392208E-3</v>
      </c>
      <c r="J21">
        <v>-2.3880597014925398E-2</v>
      </c>
      <c r="K21">
        <v>3.5534206941107982E-3</v>
      </c>
      <c r="M21" s="30">
        <f t="shared" si="1"/>
        <v>-223.22659958447264</v>
      </c>
    </row>
    <row r="22" spans="1:13" x14ac:dyDescent="0.15">
      <c r="A22" s="5" t="s">
        <v>22</v>
      </c>
      <c r="B22" s="6">
        <v>33.39</v>
      </c>
      <c r="C22" s="6">
        <v>247.17</v>
      </c>
      <c r="D22" s="6">
        <v>10.050000000000001</v>
      </c>
      <c r="E22" s="6">
        <v>711.99</v>
      </c>
      <c r="H22" s="8">
        <v>2.3919043238270543E-2</v>
      </c>
      <c r="I22">
        <v>1.955203563915342E-2</v>
      </c>
      <c r="J22">
        <v>-2.0467836257309857E-2</v>
      </c>
      <c r="K22">
        <v>1.0101153404173724E-2</v>
      </c>
      <c r="M22" s="30">
        <f t="shared" si="1"/>
        <v>1745.8385927150186</v>
      </c>
    </row>
    <row r="23" spans="1:13" x14ac:dyDescent="0.15">
      <c r="A23" s="5" t="s">
        <v>23</v>
      </c>
      <c r="B23" s="6">
        <v>32.61</v>
      </c>
      <c r="C23" s="6">
        <v>242.43</v>
      </c>
      <c r="D23" s="6">
        <v>10.26</v>
      </c>
      <c r="E23" s="6">
        <v>704.87</v>
      </c>
      <c r="H23" s="8">
        <v>6.1709348966370037E-3</v>
      </c>
      <c r="I23">
        <v>2.1833508956796699E-2</v>
      </c>
      <c r="J23">
        <v>4.8971596474043366E-3</v>
      </c>
      <c r="K23">
        <v>9.6564847555336009E-4</v>
      </c>
      <c r="M23" s="30">
        <f t="shared" si="1"/>
        <v>1332.1790672942896</v>
      </c>
    </row>
    <row r="24" spans="1:13" x14ac:dyDescent="0.15">
      <c r="A24" s="5" t="s">
        <v>24</v>
      </c>
      <c r="B24" s="6">
        <v>32.409999999999997</v>
      </c>
      <c r="C24" s="6">
        <v>237.25</v>
      </c>
      <c r="D24" s="6">
        <v>10.210000000000001</v>
      </c>
      <c r="E24" s="6">
        <v>704.19</v>
      </c>
      <c r="H24" s="8">
        <v>-7.2409845449341814E-2</v>
      </c>
      <c r="I24">
        <v>-3.5699286014279075E-3</v>
      </c>
      <c r="J24">
        <v>2.8197381671702049E-2</v>
      </c>
      <c r="K24">
        <v>9.6492988845238159E-3</v>
      </c>
      <c r="M24" s="30">
        <f t="shared" si="1"/>
        <v>-1968.1957752189473</v>
      </c>
    </row>
    <row r="25" spans="1:13" x14ac:dyDescent="0.15">
      <c r="A25" s="5" t="s">
        <v>25</v>
      </c>
      <c r="B25" s="6">
        <v>34.94</v>
      </c>
      <c r="C25" s="6">
        <v>238.1</v>
      </c>
      <c r="D25" s="6">
        <v>9.93</v>
      </c>
      <c r="E25" s="6">
        <v>697.46</v>
      </c>
      <c r="H25" s="8">
        <v>-1.3551665725578865E-2</v>
      </c>
      <c r="I25">
        <v>2.2020002575438902E-2</v>
      </c>
      <c r="J25">
        <v>-3.5922330097087452E-2</v>
      </c>
      <c r="K25">
        <v>1.2014277837430143E-2</v>
      </c>
      <c r="M25" s="30">
        <f t="shared" si="1"/>
        <v>760.04929979833855</v>
      </c>
    </row>
    <row r="26" spans="1:13" x14ac:dyDescent="0.15">
      <c r="A26" s="5" t="s">
        <v>26</v>
      </c>
      <c r="B26" s="6">
        <v>35.42</v>
      </c>
      <c r="C26" s="6">
        <v>232.97</v>
      </c>
      <c r="D26" s="6">
        <v>10.3</v>
      </c>
      <c r="E26" s="6">
        <v>689.18</v>
      </c>
      <c r="H26" s="8">
        <v>-5.3355798932883669E-3</v>
      </c>
      <c r="I26">
        <v>-5.9734607671630968E-3</v>
      </c>
      <c r="J26">
        <v>2.9211295034081708E-3</v>
      </c>
      <c r="K26">
        <v>3.1732168850071574E-3</v>
      </c>
      <c r="M26" s="30">
        <f t="shared" si="1"/>
        <v>-395.18307015932749</v>
      </c>
    </row>
    <row r="27" spans="1:13" x14ac:dyDescent="0.15">
      <c r="A27" s="5" t="s">
        <v>27</v>
      </c>
      <c r="B27" s="6">
        <v>35.61</v>
      </c>
      <c r="C27" s="6">
        <v>234.37</v>
      </c>
      <c r="D27" s="6">
        <v>10.27</v>
      </c>
      <c r="E27" s="6">
        <v>687</v>
      </c>
      <c r="H27" s="8">
        <v>-1.1220196353436407E-3</v>
      </c>
      <c r="I27">
        <v>-3.3170316819052248E-3</v>
      </c>
      <c r="J27">
        <v>-8.6872586872587254E-3</v>
      </c>
      <c r="K27">
        <v>1.5536075921299686E-2</v>
      </c>
      <c r="M27" s="30">
        <f t="shared" si="1"/>
        <v>-0.57164899428963767</v>
      </c>
    </row>
    <row r="28" spans="1:13" x14ac:dyDescent="0.15">
      <c r="A28" s="5" t="s">
        <v>28</v>
      </c>
      <c r="B28" s="6">
        <v>35.65</v>
      </c>
      <c r="C28" s="6">
        <v>235.15</v>
      </c>
      <c r="D28" s="6">
        <v>10.36</v>
      </c>
      <c r="E28" s="6">
        <v>676.49</v>
      </c>
      <c r="H28" s="8">
        <v>-1.9596864501679745E-3</v>
      </c>
      <c r="I28">
        <v>6.3353531699376076E-2</v>
      </c>
      <c r="J28">
        <v>5.070993914807298E-2</v>
      </c>
      <c r="K28">
        <v>3.203179452196947E-3</v>
      </c>
      <c r="M28" s="30">
        <f t="shared" si="1"/>
        <v>3475.0742300649604</v>
      </c>
    </row>
    <row r="29" spans="1:13" x14ac:dyDescent="0.15">
      <c r="A29" s="5" t="s">
        <v>29</v>
      </c>
      <c r="B29" s="6">
        <v>35.72</v>
      </c>
      <c r="C29" s="6">
        <v>221.14</v>
      </c>
      <c r="D29" s="6">
        <v>9.86</v>
      </c>
      <c r="E29" s="6">
        <v>674.33</v>
      </c>
      <c r="H29" s="8">
        <v>-1.676914477361735E-3</v>
      </c>
      <c r="I29">
        <v>-1.3096689698777197E-3</v>
      </c>
      <c r="J29">
        <v>-1.4000000000000012E-2</v>
      </c>
      <c r="K29">
        <v>2.1897920834091034E-2</v>
      </c>
      <c r="M29" s="30">
        <f t="shared" si="1"/>
        <v>160.62657111068177</v>
      </c>
    </row>
    <row r="30" spans="1:13" x14ac:dyDescent="0.15">
      <c r="A30" s="5" t="s">
        <v>30</v>
      </c>
      <c r="B30" s="6">
        <v>35.78</v>
      </c>
      <c r="C30" s="6">
        <v>221.43</v>
      </c>
      <c r="D30" s="6">
        <v>10</v>
      </c>
      <c r="E30" s="6">
        <v>659.88</v>
      </c>
      <c r="H30" s="8">
        <v>1.1591744416171945E-2</v>
      </c>
      <c r="I30">
        <v>1.3085052843482714E-2</v>
      </c>
      <c r="J30">
        <v>3.0090270812437314E-3</v>
      </c>
      <c r="K30">
        <v>1.9135430663021813E-2</v>
      </c>
      <c r="M30" s="30">
        <f t="shared" si="1"/>
        <v>1313.0206710891168</v>
      </c>
    </row>
    <row r="31" spans="1:13" x14ac:dyDescent="0.15">
      <c r="A31" s="5" t="s">
        <v>31</v>
      </c>
      <c r="B31" s="6">
        <v>35.369999999999997</v>
      </c>
      <c r="C31" s="6">
        <v>218.57</v>
      </c>
      <c r="D31" s="6">
        <v>9.9700000000000006</v>
      </c>
      <c r="E31" s="6">
        <v>647.49</v>
      </c>
      <c r="H31" s="8">
        <v>1.0571428571428454E-2</v>
      </c>
      <c r="I31">
        <v>1.1710794297352445E-2</v>
      </c>
      <c r="J31">
        <v>-2.8265107212475549E-2</v>
      </c>
      <c r="K31">
        <v>1.7346217299080813E-2</v>
      </c>
      <c r="M31" s="30">
        <f t="shared" si="1"/>
        <v>1039.6066143461285</v>
      </c>
    </row>
    <row r="32" spans="1:13" x14ac:dyDescent="0.15">
      <c r="A32" s="5" t="s">
        <v>32</v>
      </c>
      <c r="B32" s="6">
        <v>35</v>
      </c>
      <c r="C32" s="6">
        <v>216.04</v>
      </c>
      <c r="D32" s="6">
        <v>10.26</v>
      </c>
      <c r="E32" s="6">
        <v>636.45000000000005</v>
      </c>
      <c r="H32" s="8">
        <v>9.5183155465821123E-3</v>
      </c>
      <c r="I32">
        <v>-9.8084150701256423E-3</v>
      </c>
      <c r="J32">
        <v>6.8694798822375169E-3</v>
      </c>
      <c r="K32">
        <v>2.0769847634322547E-2</v>
      </c>
      <c r="M32" s="30">
        <f t="shared" si="1"/>
        <v>124.92597183023638</v>
      </c>
    </row>
    <row r="33" spans="1:13" x14ac:dyDescent="0.15">
      <c r="A33" s="5" t="s">
        <v>33</v>
      </c>
      <c r="B33" s="6">
        <v>34.67</v>
      </c>
      <c r="C33" s="6">
        <v>218.18</v>
      </c>
      <c r="D33" s="6">
        <v>10.19</v>
      </c>
      <c r="E33" s="6">
        <v>623.5</v>
      </c>
      <c r="H33" s="8">
        <v>-1.2250712250712281E-2</v>
      </c>
      <c r="I33">
        <v>-5.96838124743726E-3</v>
      </c>
      <c r="J33">
        <v>4.298874104401218E-2</v>
      </c>
      <c r="K33">
        <v>1.1420043474029029E-2</v>
      </c>
      <c r="M33" s="30">
        <f t="shared" si="1"/>
        <v>-276.83114087292881</v>
      </c>
    </row>
    <row r="34" spans="1:13" x14ac:dyDescent="0.15">
      <c r="A34" s="5" t="s">
        <v>34</v>
      </c>
      <c r="B34" s="6">
        <v>35.1</v>
      </c>
      <c r="C34" s="6">
        <v>219.49</v>
      </c>
      <c r="D34" s="6">
        <v>9.77</v>
      </c>
      <c r="E34" s="6">
        <v>616.46</v>
      </c>
      <c r="H34" s="8">
        <v>3.1139835487661749E-2</v>
      </c>
      <c r="I34">
        <v>2.374754532584511E-3</v>
      </c>
      <c r="J34">
        <v>5.7359307359307277E-2</v>
      </c>
      <c r="K34">
        <v>6.021835272614684E-3</v>
      </c>
      <c r="M34" s="30">
        <f t="shared" si="1"/>
        <v>1372.2814233489712</v>
      </c>
    </row>
    <row r="35" spans="1:13" x14ac:dyDescent="0.15">
      <c r="A35" s="5" t="s">
        <v>35</v>
      </c>
      <c r="B35" s="6">
        <v>34.04</v>
      </c>
      <c r="C35" s="6">
        <v>218.97</v>
      </c>
      <c r="D35" s="6">
        <v>9.24</v>
      </c>
      <c r="E35" s="6">
        <v>612.77</v>
      </c>
      <c r="H35" s="8">
        <v>2.6847662141779916E-2</v>
      </c>
      <c r="I35">
        <v>1.4924681344148372E-2</v>
      </c>
      <c r="J35">
        <v>-2.7368421052631597E-2</v>
      </c>
      <c r="K35">
        <v>2.4047112710616769E-3</v>
      </c>
      <c r="M35" s="30">
        <f t="shared" si="1"/>
        <v>1440.4245139562954</v>
      </c>
    </row>
    <row r="36" spans="1:13" x14ac:dyDescent="0.15">
      <c r="A36" s="5" t="s">
        <v>36</v>
      </c>
      <c r="B36" s="6">
        <v>33.15</v>
      </c>
      <c r="C36" s="6">
        <v>215.75</v>
      </c>
      <c r="D36" s="6">
        <v>9.5</v>
      </c>
      <c r="E36" s="6">
        <v>611.29999999999995</v>
      </c>
      <c r="H36" s="8">
        <v>6.6808381415122131E-3</v>
      </c>
      <c r="I36">
        <v>7.2362278244630929E-3</v>
      </c>
      <c r="J36">
        <v>-3.3570701932858604E-2</v>
      </c>
      <c r="K36">
        <v>-9.4309048483277591E-3</v>
      </c>
      <c r="M36" s="30">
        <f t="shared" si="1"/>
        <v>257.69078931601587</v>
      </c>
    </row>
    <row r="37" spans="1:13" x14ac:dyDescent="0.15">
      <c r="A37" s="5" t="s">
        <v>37</v>
      </c>
      <c r="B37" s="6">
        <v>32.93</v>
      </c>
      <c r="C37" s="6">
        <v>214.2</v>
      </c>
      <c r="D37" s="6">
        <v>9.83</v>
      </c>
      <c r="E37" s="6">
        <v>617.12</v>
      </c>
      <c r="H37" s="8">
        <v>2.2353306426575514E-2</v>
      </c>
      <c r="I37">
        <v>9.3379400504245424E-5</v>
      </c>
      <c r="J37">
        <v>7.7850877192982448E-2</v>
      </c>
      <c r="K37">
        <v>3.8485485906605055E-2</v>
      </c>
      <c r="M37" s="30">
        <f t="shared" si="1"/>
        <v>1605.751469635622</v>
      </c>
    </row>
    <row r="38" spans="1:13" x14ac:dyDescent="0.15">
      <c r="A38" s="5" t="s">
        <v>38</v>
      </c>
      <c r="B38" s="6">
        <v>32.21</v>
      </c>
      <c r="C38" s="6">
        <v>214.18</v>
      </c>
      <c r="D38" s="6">
        <v>9.1199999999999992</v>
      </c>
      <c r="E38" s="6">
        <v>594.25</v>
      </c>
      <c r="H38" s="8">
        <v>7.1919949968730634E-3</v>
      </c>
      <c r="I38">
        <v>3.3729972828633326E-3</v>
      </c>
      <c r="J38">
        <v>-2.5641025641025661E-2</v>
      </c>
      <c r="K38">
        <v>-2.3145332303190713E-2</v>
      </c>
      <c r="M38" s="30">
        <f t="shared" si="1"/>
        <v>-102.05376568811204</v>
      </c>
    </row>
    <row r="39" spans="1:13" x14ac:dyDescent="0.15">
      <c r="A39" s="5" t="s">
        <v>39</v>
      </c>
      <c r="B39" s="6">
        <v>31.98</v>
      </c>
      <c r="C39" s="6">
        <v>213.46</v>
      </c>
      <c r="D39" s="6">
        <v>9.36</v>
      </c>
      <c r="E39" s="6">
        <v>608.33000000000004</v>
      </c>
      <c r="H39" s="8">
        <v>-1.0213556174558991E-2</v>
      </c>
      <c r="I39">
        <v>1.0222432560340833E-2</v>
      </c>
      <c r="J39">
        <v>-5.1671732522796332E-2</v>
      </c>
      <c r="K39">
        <v>-1.2226804793297186E-2</v>
      </c>
      <c r="M39" s="30">
        <f t="shared" si="1"/>
        <v>-199.78459888170116</v>
      </c>
    </row>
    <row r="40" spans="1:13" x14ac:dyDescent="0.15">
      <c r="A40" s="5" t="s">
        <v>40</v>
      </c>
      <c r="B40" s="6">
        <v>32.31</v>
      </c>
      <c r="C40" s="6">
        <v>211.3</v>
      </c>
      <c r="D40" s="6">
        <v>9.8699999999999992</v>
      </c>
      <c r="E40" s="6">
        <v>615.86</v>
      </c>
      <c r="H40" s="8">
        <v>-4.9276255004618852E-3</v>
      </c>
      <c r="I40">
        <v>-1.9580549368968025E-2</v>
      </c>
      <c r="J40">
        <v>-0.11875000000000002</v>
      </c>
      <c r="K40">
        <v>8.416295520041972E-3</v>
      </c>
      <c r="M40" s="30">
        <f t="shared" si="1"/>
        <v>-1566.924419975986</v>
      </c>
    </row>
    <row r="41" spans="1:13" x14ac:dyDescent="0.15">
      <c r="A41" s="5" t="s">
        <v>41</v>
      </c>
      <c r="B41" s="6">
        <v>32.47</v>
      </c>
      <c r="C41" s="6">
        <v>215.52</v>
      </c>
      <c r="D41" s="6">
        <v>11.2</v>
      </c>
      <c r="E41" s="6">
        <v>610.72</v>
      </c>
      <c r="H41" s="8">
        <v>3.0807147258160583E-4</v>
      </c>
      <c r="I41">
        <v>1.4999882261520714E-2</v>
      </c>
      <c r="J41">
        <v>-0.1371340523882898</v>
      </c>
      <c r="K41">
        <v>-1.1604007185744947E-2</v>
      </c>
      <c r="M41" s="30">
        <f t="shared" si="1"/>
        <v>-44.151005380681511</v>
      </c>
    </row>
    <row r="42" spans="1:13" x14ac:dyDescent="0.15">
      <c r="A42" s="5" t="s">
        <v>42</v>
      </c>
      <c r="B42" s="6">
        <v>32.46</v>
      </c>
      <c r="C42" s="6">
        <v>212.33500000000001</v>
      </c>
      <c r="D42" s="6">
        <v>12.98</v>
      </c>
      <c r="E42" s="6">
        <v>617.89</v>
      </c>
      <c r="H42" s="8">
        <v>1.2792511700468134E-2</v>
      </c>
      <c r="I42">
        <v>-2.1188435822572238E-4</v>
      </c>
      <c r="J42">
        <v>-5.363984674329525E-3</v>
      </c>
      <c r="K42">
        <v>-1.9533481434465316E-2</v>
      </c>
      <c r="M42" s="30">
        <f t="shared" si="1"/>
        <v>25.18949669988212</v>
      </c>
    </row>
    <row r="43" spans="1:13" x14ac:dyDescent="0.15">
      <c r="A43" s="5" t="s">
        <v>43</v>
      </c>
      <c r="B43" s="6">
        <v>32.049999999999997</v>
      </c>
      <c r="C43" s="6">
        <v>212.38</v>
      </c>
      <c r="D43" s="6">
        <v>13.05</v>
      </c>
      <c r="E43" s="6">
        <v>630.20000000000005</v>
      </c>
      <c r="H43" s="8">
        <v>2.0050922978994024E-2</v>
      </c>
      <c r="I43">
        <v>-3.0715165898407282E-2</v>
      </c>
      <c r="J43">
        <v>2.3529411764706021E-2</v>
      </c>
      <c r="K43">
        <v>4.229032631526719E-2</v>
      </c>
      <c r="M43" s="30">
        <f t="shared" si="1"/>
        <v>-232.12706093727019</v>
      </c>
    </row>
    <row r="44" spans="1:13" x14ac:dyDescent="0.15">
      <c r="A44" s="5" t="s">
        <v>44</v>
      </c>
      <c r="B44" s="6">
        <v>31.42</v>
      </c>
      <c r="C44" s="6">
        <v>219.11</v>
      </c>
      <c r="D44" s="6">
        <v>12.75</v>
      </c>
      <c r="E44" s="6">
        <v>604.63</v>
      </c>
      <c r="H44" s="8">
        <v>3.7648612945838877E-2</v>
      </c>
      <c r="I44">
        <v>-1.9131781533274772E-3</v>
      </c>
      <c r="J44">
        <v>4.081632653061229E-2</v>
      </c>
      <c r="K44">
        <v>8.9947266537613313E-3</v>
      </c>
      <c r="M44" s="30">
        <f t="shared" si="1"/>
        <v>1307.5541852688232</v>
      </c>
    </row>
    <row r="45" spans="1:13" x14ac:dyDescent="0.15">
      <c r="A45" s="5" t="s">
        <v>45</v>
      </c>
      <c r="B45" s="6">
        <v>30.28</v>
      </c>
      <c r="C45" s="6">
        <v>219.53</v>
      </c>
      <c r="D45" s="6">
        <v>12.25</v>
      </c>
      <c r="E45" s="6">
        <v>599.24</v>
      </c>
      <c r="H45" s="8">
        <v>-1.3192612137202797E-3</v>
      </c>
      <c r="I45">
        <v>-5.4365061387214864E-3</v>
      </c>
      <c r="J45">
        <v>-4.8740861088546472E-3</v>
      </c>
      <c r="K45">
        <v>2.3449642192276743E-2</v>
      </c>
      <c r="M45" s="30">
        <f t="shared" si="1"/>
        <v>26.280559789756357</v>
      </c>
    </row>
    <row r="46" spans="1:13" x14ac:dyDescent="0.15">
      <c r="A46" s="5" t="s">
        <v>46</v>
      </c>
      <c r="B46" s="6">
        <v>30.32</v>
      </c>
      <c r="C46" s="6">
        <v>220.73</v>
      </c>
      <c r="D46" s="6">
        <v>12.31</v>
      </c>
      <c r="E46" s="6">
        <v>585.51</v>
      </c>
      <c r="H46" s="8">
        <v>-9.1503267973856994E-3</v>
      </c>
      <c r="I46">
        <v>3.1723012779849569E-4</v>
      </c>
      <c r="J46">
        <v>-1.6773162939297093E-2</v>
      </c>
      <c r="K46">
        <v>-9.6914958392531059E-3</v>
      </c>
      <c r="M46" s="30">
        <f t="shared" si="1"/>
        <v>-474.22373636448901</v>
      </c>
    </row>
    <row r="47" spans="1:13" x14ac:dyDescent="0.15">
      <c r="A47" s="5" t="s">
        <v>47</v>
      </c>
      <c r="B47" s="6">
        <v>30.6</v>
      </c>
      <c r="C47" s="6">
        <v>220.66</v>
      </c>
      <c r="D47" s="6">
        <v>12.52</v>
      </c>
      <c r="E47" s="6">
        <v>591.24</v>
      </c>
      <c r="H47" s="8">
        <v>-2.9325513196480912E-3</v>
      </c>
      <c r="I47">
        <v>-1.0582010582010692E-2</v>
      </c>
      <c r="J47">
        <v>-2.3400936037441533E-2</v>
      </c>
      <c r="K47">
        <v>-1.4287857821643435E-2</v>
      </c>
      <c r="M47" s="30">
        <f t="shared" si="1"/>
        <v>-957.37341965856081</v>
      </c>
    </row>
    <row r="48" spans="1:13" x14ac:dyDescent="0.15">
      <c r="A48" s="5" t="s">
        <v>48</v>
      </c>
      <c r="B48" s="6">
        <v>30.69</v>
      </c>
      <c r="C48" s="6">
        <v>223.02</v>
      </c>
      <c r="D48" s="6">
        <v>12.82</v>
      </c>
      <c r="E48" s="6">
        <v>599.80999999999995</v>
      </c>
      <c r="H48" s="8">
        <v>1.6318537859008053E-3</v>
      </c>
      <c r="I48">
        <v>-2.9506437768239691E-3</v>
      </c>
      <c r="J48">
        <v>-3.8850038850037905E-3</v>
      </c>
      <c r="K48">
        <v>-5.8672412364300097E-3</v>
      </c>
      <c r="M48" s="30">
        <f t="shared" si="1"/>
        <v>-214.00895641787042</v>
      </c>
    </row>
    <row r="49" spans="1:13" x14ac:dyDescent="0.15">
      <c r="A49" s="5" t="s">
        <v>49</v>
      </c>
      <c r="B49" s="6">
        <v>30.64</v>
      </c>
      <c r="C49" s="6">
        <v>223.68</v>
      </c>
      <c r="D49" s="6">
        <v>12.87</v>
      </c>
      <c r="E49" s="6">
        <v>603.35</v>
      </c>
      <c r="H49" s="8">
        <v>2.9459901800328314E-3</v>
      </c>
      <c r="I49">
        <v>3.0043495807363652E-3</v>
      </c>
      <c r="J49">
        <v>5.4687499999999112E-3</v>
      </c>
      <c r="K49">
        <v>-7.2398190045248612E-3</v>
      </c>
      <c r="M49" s="30">
        <f t="shared" si="1"/>
        <v>150.7758422689941</v>
      </c>
    </row>
    <row r="50" spans="1:13" x14ac:dyDescent="0.15">
      <c r="A50" s="5" t="s">
        <v>50</v>
      </c>
      <c r="B50" s="6">
        <v>30.55</v>
      </c>
      <c r="C50" s="6">
        <v>223.01</v>
      </c>
      <c r="D50" s="6">
        <v>12.8</v>
      </c>
      <c r="E50" s="6">
        <v>607.75</v>
      </c>
      <c r="H50" s="8">
        <v>8.5836909871244149E-3</v>
      </c>
      <c r="I50">
        <v>6.0904087340971635E-3</v>
      </c>
      <c r="J50">
        <v>6.1359867330016638E-2</v>
      </c>
      <c r="K50">
        <v>1.3169959156455802E-2</v>
      </c>
      <c r="M50" s="30">
        <f t="shared" si="1"/>
        <v>1048.5610534527123</v>
      </c>
    </row>
    <row r="51" spans="1:13" x14ac:dyDescent="0.15">
      <c r="A51" s="5" t="s">
        <v>51</v>
      </c>
      <c r="B51" s="6">
        <v>30.29</v>
      </c>
      <c r="C51" s="6">
        <v>221.66</v>
      </c>
      <c r="D51" s="6">
        <v>12.06</v>
      </c>
      <c r="E51" s="6">
        <v>599.85</v>
      </c>
      <c r="H51" s="8">
        <v>1.7125587642713214E-2</v>
      </c>
      <c r="I51">
        <v>6.1277291089827379E-3</v>
      </c>
      <c r="J51">
        <v>-2.269043760129652E-2</v>
      </c>
      <c r="K51">
        <v>2.4946604015378071E-2</v>
      </c>
      <c r="M51" s="30">
        <f t="shared" si="1"/>
        <v>1085.1908157918499</v>
      </c>
    </row>
    <row r="52" spans="1:13" x14ac:dyDescent="0.15">
      <c r="A52" s="5" t="s">
        <v>52</v>
      </c>
      <c r="B52" s="6">
        <v>29.78</v>
      </c>
      <c r="C52" s="6">
        <v>220.31</v>
      </c>
      <c r="D52" s="6">
        <v>12.34</v>
      </c>
      <c r="E52" s="6">
        <v>585.25</v>
      </c>
      <c r="H52" s="8">
        <v>-1.0063737001005935E-3</v>
      </c>
      <c r="I52">
        <v>1.0596330275229437E-2</v>
      </c>
      <c r="J52">
        <v>4.3110735418427693E-2</v>
      </c>
      <c r="K52">
        <v>-1.7327937941803762E-2</v>
      </c>
      <c r="M52" s="30">
        <f t="shared" si="1"/>
        <v>445.43724490680023</v>
      </c>
    </row>
    <row r="53" spans="1:13" x14ac:dyDescent="0.15">
      <c r="A53" s="5" t="s">
        <v>53</v>
      </c>
      <c r="B53" s="6">
        <v>29.81</v>
      </c>
      <c r="C53" s="6">
        <v>218</v>
      </c>
      <c r="D53" s="6">
        <v>11.83</v>
      </c>
      <c r="E53" s="6">
        <v>595.57000000000005</v>
      </c>
      <c r="H53" s="8">
        <v>-6.9953364423718245E-3</v>
      </c>
      <c r="I53">
        <v>-1.2189043454619575E-2</v>
      </c>
      <c r="J53">
        <v>1.632302405498276E-2</v>
      </c>
      <c r="K53">
        <v>-2.7127044994055272E-3</v>
      </c>
      <c r="M53" s="30">
        <f t="shared" si="1"/>
        <v>-789.92605745975868</v>
      </c>
    </row>
    <row r="54" spans="1:13" x14ac:dyDescent="0.15">
      <c r="A54" s="5" t="s">
        <v>54</v>
      </c>
      <c r="B54" s="6">
        <v>30.02</v>
      </c>
      <c r="C54" s="6">
        <v>220.69</v>
      </c>
      <c r="D54" s="6">
        <v>11.64</v>
      </c>
      <c r="E54" s="6">
        <v>597.19000000000005</v>
      </c>
      <c r="H54" s="8">
        <v>-4.3949044585987251E-2</v>
      </c>
      <c r="I54">
        <v>-9.0616646277963397E-5</v>
      </c>
      <c r="J54">
        <v>-5.7489878542510087E-2</v>
      </c>
      <c r="K54">
        <v>-3.5919540229885083E-2</v>
      </c>
      <c r="M54" s="30">
        <f t="shared" si="1"/>
        <v>-2087.1306755586634</v>
      </c>
    </row>
    <row r="55" spans="1:13" x14ac:dyDescent="0.15">
      <c r="A55" s="5" t="s">
        <v>55</v>
      </c>
      <c r="B55" s="6">
        <v>31.4</v>
      </c>
      <c r="C55" s="6">
        <v>220.71</v>
      </c>
      <c r="D55" s="6">
        <v>12.35</v>
      </c>
      <c r="E55" s="6">
        <v>619.44000000000005</v>
      </c>
      <c r="H55" s="8">
        <v>-1.3199245757385292E-2</v>
      </c>
      <c r="I55">
        <v>-3.8174924826774648E-2</v>
      </c>
      <c r="J55">
        <v>1.5625E-2</v>
      </c>
      <c r="K55">
        <v>-7.6893502499038036E-3</v>
      </c>
      <c r="M55" s="30">
        <f t="shared" si="1"/>
        <v>-2378.5308001434819</v>
      </c>
    </row>
    <row r="56" spans="1:13" x14ac:dyDescent="0.15">
      <c r="A56" s="5" t="s">
        <v>56</v>
      </c>
      <c r="B56" s="6">
        <v>31.82</v>
      </c>
      <c r="C56" s="6">
        <v>229.47</v>
      </c>
      <c r="D56" s="6">
        <v>12.16</v>
      </c>
      <c r="E56" s="6">
        <v>624.24</v>
      </c>
      <c r="H56" s="8">
        <v>-1.2554927809165228E-3</v>
      </c>
      <c r="I56">
        <v>-1.0649305854962487E-2</v>
      </c>
      <c r="J56">
        <v>2.1848739495798242E-2</v>
      </c>
      <c r="K56">
        <v>6.2706536632546328E-3</v>
      </c>
      <c r="M56" s="30">
        <f t="shared" si="1"/>
        <v>-381.52758074554328</v>
      </c>
    </row>
    <row r="57" spans="1:13" x14ac:dyDescent="0.15">
      <c r="A57" s="5" t="s">
        <v>57</v>
      </c>
      <c r="B57" s="6">
        <v>31.86</v>
      </c>
      <c r="C57" s="6">
        <v>231.94</v>
      </c>
      <c r="D57" s="6">
        <v>11.9</v>
      </c>
      <c r="E57" s="6">
        <v>620.35</v>
      </c>
      <c r="H57" s="8">
        <v>-4.9968769519052048E-3</v>
      </c>
      <c r="I57">
        <v>-5.7015475629099699E-3</v>
      </c>
      <c r="J57">
        <v>-2.2185702547247277E-2</v>
      </c>
      <c r="K57">
        <v>-1.6550674550959821E-2</v>
      </c>
      <c r="M57" s="30">
        <f t="shared" si="1"/>
        <v>-795.93832132760224</v>
      </c>
    </row>
    <row r="58" spans="1:13" x14ac:dyDescent="0.15">
      <c r="A58" s="5" t="s">
        <v>58</v>
      </c>
      <c r="B58" s="6">
        <v>32.020000000000003</v>
      </c>
      <c r="C58" s="6">
        <v>233.27</v>
      </c>
      <c r="D58" s="6">
        <v>12.17</v>
      </c>
      <c r="E58" s="6">
        <v>630.79</v>
      </c>
      <c r="H58" s="8">
        <v>-4.9720323182099735E-3</v>
      </c>
      <c r="I58">
        <v>-4.5660151916019354E-3</v>
      </c>
      <c r="J58">
        <v>-6.0231660231660156E-2</v>
      </c>
      <c r="K58">
        <v>-2.9872921540115005E-3</v>
      </c>
      <c r="M58" s="30">
        <f t="shared" si="1"/>
        <v>-703.57115276664183</v>
      </c>
    </row>
    <row r="59" spans="1:13" x14ac:dyDescent="0.15">
      <c r="A59" s="5" t="s">
        <v>59</v>
      </c>
      <c r="B59" s="6">
        <v>32.18</v>
      </c>
      <c r="C59" s="6">
        <v>234.34</v>
      </c>
      <c r="D59" s="6">
        <v>12.95</v>
      </c>
      <c r="E59" s="6">
        <v>632.67999999999995</v>
      </c>
      <c r="H59" s="8">
        <v>1.5462290943515145E-2</v>
      </c>
      <c r="I59">
        <v>3.5974304068522311E-3</v>
      </c>
      <c r="J59">
        <v>-1.4459665144596734E-2</v>
      </c>
      <c r="K59">
        <v>2.157204676096347E-2</v>
      </c>
      <c r="M59" s="30">
        <f t="shared" si="1"/>
        <v>894.0229494151946</v>
      </c>
    </row>
    <row r="60" spans="1:13" x14ac:dyDescent="0.15">
      <c r="A60" s="5" t="s">
        <v>60</v>
      </c>
      <c r="B60" s="6">
        <v>31.69</v>
      </c>
      <c r="C60" s="6">
        <v>233.5</v>
      </c>
      <c r="D60" s="6">
        <v>13.14</v>
      </c>
      <c r="E60" s="6">
        <v>619.32000000000005</v>
      </c>
      <c r="H60" s="8">
        <v>-2.7615833077631269E-2</v>
      </c>
      <c r="I60">
        <v>2.0274403565498478E-2</v>
      </c>
      <c r="J60">
        <v>-1.4253563390847712E-2</v>
      </c>
      <c r="K60">
        <v>9.37138386818126E-3</v>
      </c>
      <c r="M60" s="30">
        <f t="shared" si="1"/>
        <v>329.1684780151279</v>
      </c>
    </row>
    <row r="61" spans="1:13" x14ac:dyDescent="0.15">
      <c r="A61" s="5" t="s">
        <v>61</v>
      </c>
      <c r="B61" s="6">
        <v>32.590000000000003</v>
      </c>
      <c r="C61" s="6">
        <v>228.86</v>
      </c>
      <c r="D61" s="6">
        <v>13.33</v>
      </c>
      <c r="E61" s="6">
        <v>613.57000000000005</v>
      </c>
      <c r="H61" s="8">
        <v>-6.0994205550470859E-3</v>
      </c>
      <c r="I61">
        <v>-6.1202723767331157E-2</v>
      </c>
      <c r="J61">
        <v>9.0840272520817944E-3</v>
      </c>
      <c r="K61">
        <v>-1.6352181092389673E-2</v>
      </c>
      <c r="M61" s="30">
        <f t="shared" si="1"/>
        <v>-3520.5109933129074</v>
      </c>
    </row>
    <row r="62" spans="1:13" x14ac:dyDescent="0.15">
      <c r="A62" s="5" t="s">
        <v>62</v>
      </c>
      <c r="B62" s="6">
        <v>32.79</v>
      </c>
      <c r="C62" s="6">
        <v>243.78</v>
      </c>
      <c r="D62" s="6">
        <v>13.21</v>
      </c>
      <c r="E62" s="6">
        <v>623.77</v>
      </c>
      <c r="H62" s="8">
        <v>1.5271838729382647E-3</v>
      </c>
      <c r="I62">
        <v>-6.5589899155527043E-4</v>
      </c>
      <c r="J62">
        <v>8.1014729950900088E-2</v>
      </c>
      <c r="K62">
        <v>2.4370617312334808E-2</v>
      </c>
      <c r="M62" s="30">
        <f t="shared" si="1"/>
        <v>767.80181263859845</v>
      </c>
    </row>
    <row r="63" spans="1:13" x14ac:dyDescent="0.15">
      <c r="A63" s="5" t="s">
        <v>63</v>
      </c>
      <c r="B63" s="6">
        <v>32.74</v>
      </c>
      <c r="C63" s="6">
        <v>243.94</v>
      </c>
      <c r="D63" s="6">
        <v>12.22</v>
      </c>
      <c r="E63" s="6">
        <v>608.92999999999995</v>
      </c>
      <c r="H63" s="8">
        <v>9.2478421701605029E-3</v>
      </c>
      <c r="I63">
        <v>3.5379298996214281E-3</v>
      </c>
      <c r="J63">
        <v>-2.6294820717131517E-2</v>
      </c>
      <c r="K63">
        <v>-7.9018540845254837E-3</v>
      </c>
      <c r="M63" s="30">
        <f t="shared" si="1"/>
        <v>199.37460327262968</v>
      </c>
    </row>
    <row r="64" spans="1:13" x14ac:dyDescent="0.15">
      <c r="A64" s="5" t="s">
        <v>64</v>
      </c>
      <c r="B64" s="6">
        <v>32.44</v>
      </c>
      <c r="C64" s="6">
        <v>243.08</v>
      </c>
      <c r="D64" s="6">
        <v>12.55</v>
      </c>
      <c r="E64" s="6">
        <v>613.78</v>
      </c>
      <c r="H64" s="8">
        <v>-3.3794162826420449E-3</v>
      </c>
      <c r="I64">
        <v>-7.2289156626504925E-3</v>
      </c>
      <c r="J64">
        <v>-2.4864024864024725E-2</v>
      </c>
      <c r="K64">
        <v>2.1184714413746697E-4</v>
      </c>
      <c r="M64" s="30">
        <f t="shared" si="1"/>
        <v>-579.49164203453711</v>
      </c>
    </row>
    <row r="65" spans="1:13" x14ac:dyDescent="0.15">
      <c r="A65" s="5" t="s">
        <v>65</v>
      </c>
      <c r="B65" s="6">
        <v>32.549999999999997</v>
      </c>
      <c r="C65" s="6">
        <v>244.85</v>
      </c>
      <c r="D65" s="6">
        <v>12.87</v>
      </c>
      <c r="E65" s="6">
        <v>613.65</v>
      </c>
      <c r="H65" s="8">
        <v>8.3643122676577697E-3</v>
      </c>
      <c r="I65">
        <v>1.2253900825087705E-4</v>
      </c>
      <c r="J65">
        <v>-4.5959970348406265E-2</v>
      </c>
      <c r="K65">
        <v>3.5119680178128609E-2</v>
      </c>
      <c r="M65" s="30">
        <f t="shared" si="1"/>
        <v>577.25669670056197</v>
      </c>
    </row>
    <row r="66" spans="1:13" x14ac:dyDescent="0.15">
      <c r="A66" s="5" t="s">
        <v>66</v>
      </c>
      <c r="B66" s="6">
        <v>32.28</v>
      </c>
      <c r="C66" s="6">
        <v>244.82</v>
      </c>
      <c r="D66" s="6">
        <v>13.49</v>
      </c>
      <c r="E66" s="6">
        <v>592.83000000000004</v>
      </c>
      <c r="H66" s="8">
        <v>-1.8552875695733162E-3</v>
      </c>
      <c r="I66">
        <v>-8.5850813962906614E-3</v>
      </c>
      <c r="J66">
        <v>5.6382145653876226E-2</v>
      </c>
      <c r="K66">
        <v>3.222941913915589E-2</v>
      </c>
      <c r="M66" s="30">
        <f t="shared" si="1"/>
        <v>272.50619778489624</v>
      </c>
    </row>
    <row r="67" spans="1:13" x14ac:dyDescent="0.15">
      <c r="A67" s="5" t="s">
        <v>67</v>
      </c>
      <c r="B67" s="6">
        <v>32.340000000000003</v>
      </c>
      <c r="C67" s="6">
        <v>246.94</v>
      </c>
      <c r="D67" s="6">
        <v>12.77</v>
      </c>
      <c r="E67" s="6">
        <v>574.32000000000005</v>
      </c>
      <c r="H67" s="8">
        <v>3.1908104658583403E-2</v>
      </c>
      <c r="I67">
        <v>3.0056864337937306E-3</v>
      </c>
      <c r="J67">
        <v>-2.5934401220442438E-2</v>
      </c>
      <c r="K67">
        <v>8.9950808151793016E-3</v>
      </c>
      <c r="M67" s="30">
        <f t="shared" si="1"/>
        <v>1083.8373448700083</v>
      </c>
    </row>
    <row r="68" spans="1:13" x14ac:dyDescent="0.15">
      <c r="A68" s="5" t="s">
        <v>68</v>
      </c>
      <c r="B68" s="6">
        <v>31.34</v>
      </c>
      <c r="C68" s="6">
        <v>246.2</v>
      </c>
      <c r="D68" s="6">
        <v>13.11</v>
      </c>
      <c r="E68" s="6">
        <v>569.20000000000005</v>
      </c>
      <c r="H68" s="8">
        <v>4.809233728759077E-3</v>
      </c>
      <c r="I68">
        <v>5.2261963089987873E-3</v>
      </c>
      <c r="J68">
        <v>4.712460063897761E-2</v>
      </c>
      <c r="K68">
        <v>-7.5670397879832318E-3</v>
      </c>
      <c r="M68" s="30">
        <f t="shared" ref="M68:M131" si="2">$G$14*(($G$15*H68)+($G$16*I68)+($G$17*J68)+($G$18*K68))</f>
        <v>507.19021142502601</v>
      </c>
    </row>
    <row r="69" spans="1:13" x14ac:dyDescent="0.15">
      <c r="A69" s="5" t="s">
        <v>69</v>
      </c>
      <c r="B69" s="6">
        <v>31.19</v>
      </c>
      <c r="C69" s="6">
        <v>244.92</v>
      </c>
      <c r="D69" s="6">
        <v>12.52</v>
      </c>
      <c r="E69" s="6">
        <v>573.54</v>
      </c>
      <c r="H69" s="8">
        <v>-2.6529338327091034E-2</v>
      </c>
      <c r="I69">
        <v>2.0755188797199287E-2</v>
      </c>
      <c r="J69">
        <v>-1.4173228346456623E-2</v>
      </c>
      <c r="K69">
        <v>1.4917449700058372E-2</v>
      </c>
      <c r="M69" s="30">
        <f t="shared" si="2"/>
        <v>471.53632451808289</v>
      </c>
    </row>
    <row r="70" spans="1:13" x14ac:dyDescent="0.15">
      <c r="A70" s="5" t="s">
        <v>70</v>
      </c>
      <c r="B70" s="6">
        <v>32.04</v>
      </c>
      <c r="C70" s="6">
        <v>239.94</v>
      </c>
      <c r="D70" s="6">
        <v>12.7</v>
      </c>
      <c r="E70" s="6">
        <v>565.11</v>
      </c>
      <c r="H70" s="8">
        <v>7.547169811320753E-3</v>
      </c>
      <c r="I70">
        <v>6.9665939231156049E-3</v>
      </c>
      <c r="J70">
        <v>1.6813450760608362E-2</v>
      </c>
      <c r="K70">
        <v>1.0677111278034168E-2</v>
      </c>
      <c r="M70" s="30">
        <f t="shared" si="2"/>
        <v>816.99241056699077</v>
      </c>
    </row>
    <row r="71" spans="1:13" x14ac:dyDescent="0.15">
      <c r="A71" s="5" t="s">
        <v>71</v>
      </c>
      <c r="B71" s="6">
        <v>31.8</v>
      </c>
      <c r="C71" s="6">
        <v>238.28</v>
      </c>
      <c r="D71" s="6">
        <v>12.49</v>
      </c>
      <c r="E71" s="6">
        <v>559.14</v>
      </c>
      <c r="H71" s="8">
        <v>1.890359168241984E-3</v>
      </c>
      <c r="I71">
        <v>7.1857299856283863E-3</v>
      </c>
      <c r="J71">
        <v>5.2232518955349638E-2</v>
      </c>
      <c r="K71">
        <v>-7.0148644088867673E-3</v>
      </c>
      <c r="M71" s="30">
        <f t="shared" si="2"/>
        <v>556.65541149245405</v>
      </c>
    </row>
    <row r="72" spans="1:13" x14ac:dyDescent="0.15">
      <c r="A72" s="5" t="s">
        <v>72</v>
      </c>
      <c r="B72" s="6">
        <v>31.74</v>
      </c>
      <c r="C72" s="6">
        <v>236.58</v>
      </c>
      <c r="D72" s="6">
        <v>11.87</v>
      </c>
      <c r="E72" s="6">
        <v>563.09</v>
      </c>
      <c r="H72" s="8">
        <v>-2.827521206409056E-3</v>
      </c>
      <c r="I72">
        <v>4.7139763027137516E-3</v>
      </c>
      <c r="J72">
        <v>-5.7936507936507953E-2</v>
      </c>
      <c r="K72">
        <v>-4.2969302588766745E-3</v>
      </c>
      <c r="M72" s="30">
        <f t="shared" si="2"/>
        <v>-176.78970017520928</v>
      </c>
    </row>
    <row r="73" spans="1:13" x14ac:dyDescent="0.15">
      <c r="A73" s="5" t="s">
        <v>73</v>
      </c>
      <c r="B73" s="6">
        <v>31.83</v>
      </c>
      <c r="C73" s="6">
        <v>235.47</v>
      </c>
      <c r="D73" s="6">
        <v>12.6</v>
      </c>
      <c r="E73" s="6">
        <v>565.52</v>
      </c>
      <c r="H73" s="8">
        <v>-6.2794348508643516E-4</v>
      </c>
      <c r="I73">
        <v>9.7341337907375092E-3</v>
      </c>
      <c r="J73">
        <v>-2.0217729393468109E-2</v>
      </c>
      <c r="K73">
        <v>7.8953465575932746E-3</v>
      </c>
      <c r="M73" s="30">
        <f t="shared" si="2"/>
        <v>509.07095455868131</v>
      </c>
    </row>
    <row r="74" spans="1:13" x14ac:dyDescent="0.15">
      <c r="A74" s="5" t="s">
        <v>74</v>
      </c>
      <c r="B74" s="6">
        <v>31.85</v>
      </c>
      <c r="C74" s="6">
        <v>233.2</v>
      </c>
      <c r="D74" s="6">
        <v>12.86</v>
      </c>
      <c r="E74" s="6">
        <v>561.09</v>
      </c>
      <c r="H74" s="8">
        <v>-6.275494195168152E-4</v>
      </c>
      <c r="I74">
        <v>-1.6158292199299762E-2</v>
      </c>
      <c r="J74">
        <v>0.12807017543859645</v>
      </c>
      <c r="K74">
        <v>1.2067099567099726E-2</v>
      </c>
      <c r="M74" s="30">
        <f t="shared" si="2"/>
        <v>-59.410219895357798</v>
      </c>
    </row>
    <row r="75" spans="1:13" x14ac:dyDescent="0.15">
      <c r="A75" s="5" t="s">
        <v>75</v>
      </c>
      <c r="B75" s="6">
        <v>31.87</v>
      </c>
      <c r="C75" s="6">
        <v>237.03</v>
      </c>
      <c r="D75" s="6">
        <v>11.4</v>
      </c>
      <c r="E75" s="6">
        <v>554.4</v>
      </c>
      <c r="H75" s="8">
        <v>7.5877331647171697E-3</v>
      </c>
      <c r="I75">
        <v>6.0269088748354793E-3</v>
      </c>
      <c r="J75">
        <v>-6.9686411149826322E-3</v>
      </c>
      <c r="K75">
        <v>5.7753393011839016E-4</v>
      </c>
      <c r="M75" s="30">
        <f t="shared" si="2"/>
        <v>501.71643461797458</v>
      </c>
    </row>
    <row r="76" spans="1:13" x14ac:dyDescent="0.15">
      <c r="A76" s="5" t="s">
        <v>76</v>
      </c>
      <c r="B76" s="6">
        <v>31.63</v>
      </c>
      <c r="C76" s="6">
        <v>235.61</v>
      </c>
      <c r="D76" s="6">
        <v>11.48</v>
      </c>
      <c r="E76" s="6">
        <v>554.08000000000004</v>
      </c>
      <c r="H76" s="8">
        <v>-1.5782828282828731E-3</v>
      </c>
      <c r="I76">
        <v>-9.001051524710757E-3</v>
      </c>
      <c r="J76">
        <v>-5.6696795398520905E-2</v>
      </c>
      <c r="K76">
        <v>-3.9988911220458667E-2</v>
      </c>
      <c r="M76" s="30">
        <f t="shared" si="2"/>
        <v>-1393.405205541548</v>
      </c>
    </row>
    <row r="77" spans="1:13" x14ac:dyDescent="0.15">
      <c r="A77" s="5" t="s">
        <v>77</v>
      </c>
      <c r="B77" s="6">
        <v>31.68</v>
      </c>
      <c r="C77" s="6">
        <v>237.75</v>
      </c>
      <c r="D77" s="6">
        <v>12.17</v>
      </c>
      <c r="E77" s="6">
        <v>577.16</v>
      </c>
      <c r="H77" s="8">
        <v>1.8975332068311701E-3</v>
      </c>
      <c r="I77">
        <v>-1.2994021919628063E-2</v>
      </c>
      <c r="J77">
        <v>-2.2489959839357421E-2</v>
      </c>
      <c r="K77">
        <v>-4.896551724137943E-3</v>
      </c>
      <c r="M77" s="30">
        <f t="shared" si="2"/>
        <v>-792.51671224375013</v>
      </c>
    </row>
    <row r="78" spans="1:13" x14ac:dyDescent="0.15">
      <c r="A78" s="5" t="s">
        <v>78</v>
      </c>
      <c r="B78" s="6">
        <v>31.62</v>
      </c>
      <c r="C78" s="6">
        <v>240.88</v>
      </c>
      <c r="D78" s="6">
        <v>12.45</v>
      </c>
      <c r="E78" s="6">
        <v>580</v>
      </c>
      <c r="H78" s="8">
        <v>-1.3724266999376233E-2</v>
      </c>
      <c r="I78">
        <v>7.8661087866107593E-3</v>
      </c>
      <c r="J78">
        <v>-6.9506726457399193E-2</v>
      </c>
      <c r="K78">
        <v>-8.2418521938375511E-3</v>
      </c>
      <c r="M78" s="30">
        <f t="shared" si="2"/>
        <v>-441.92644308395933</v>
      </c>
    </row>
    <row r="79" spans="1:13" x14ac:dyDescent="0.15">
      <c r="A79" s="5" t="s">
        <v>79</v>
      </c>
      <c r="B79" s="6">
        <v>32.06</v>
      </c>
      <c r="C79" s="6">
        <v>239</v>
      </c>
      <c r="D79" s="6">
        <v>13.38</v>
      </c>
      <c r="E79" s="6">
        <v>584.82000000000005</v>
      </c>
      <c r="H79" s="8">
        <v>-1.8070444104134609E-2</v>
      </c>
      <c r="I79">
        <v>2.8533064786842033E-3</v>
      </c>
      <c r="J79">
        <v>-0.10321715817694366</v>
      </c>
      <c r="K79">
        <v>2.829363650393768E-3</v>
      </c>
      <c r="M79" s="30">
        <f t="shared" si="2"/>
        <v>-807.76429104932083</v>
      </c>
    </row>
    <row r="80" spans="1:13" x14ac:dyDescent="0.15">
      <c r="A80" s="5" t="s">
        <v>80</v>
      </c>
      <c r="B80" s="6">
        <v>32.65</v>
      </c>
      <c r="C80" s="6">
        <v>238.32</v>
      </c>
      <c r="D80" s="6">
        <v>14.92</v>
      </c>
      <c r="E80" s="6">
        <v>583.16999999999996</v>
      </c>
      <c r="H80" s="8">
        <v>9.5856524427950784E-3</v>
      </c>
      <c r="I80">
        <v>1.279163656453175E-2</v>
      </c>
      <c r="J80">
        <v>6.2678062678062751E-2</v>
      </c>
      <c r="K80">
        <v>-1.0469338582142829E-2</v>
      </c>
      <c r="M80" s="30">
        <f t="shared" si="2"/>
        <v>1058.4290366940595</v>
      </c>
    </row>
    <row r="81" spans="1:13" x14ac:dyDescent="0.15">
      <c r="A81" s="5" t="s">
        <v>81</v>
      </c>
      <c r="B81" s="6">
        <v>32.340000000000003</v>
      </c>
      <c r="C81" s="6">
        <v>235.31</v>
      </c>
      <c r="D81" s="6">
        <v>14.04</v>
      </c>
      <c r="E81" s="6">
        <v>589.34</v>
      </c>
      <c r="H81" s="8">
        <v>-2.2370012091898261E-2</v>
      </c>
      <c r="I81">
        <v>1.650179273402741E-2</v>
      </c>
      <c r="J81">
        <v>-8.4745762711865291E-3</v>
      </c>
      <c r="K81">
        <v>-3.9885076897075988E-3</v>
      </c>
      <c r="M81" s="30">
        <f t="shared" si="2"/>
        <v>104.71562477066003</v>
      </c>
    </row>
    <row r="82" spans="1:13" x14ac:dyDescent="0.15">
      <c r="A82" s="5" t="s">
        <v>82</v>
      </c>
      <c r="B82" s="6">
        <v>33.08</v>
      </c>
      <c r="C82" s="6">
        <v>231.49</v>
      </c>
      <c r="D82" s="6">
        <v>14.16</v>
      </c>
      <c r="E82" s="6">
        <v>591.70000000000005</v>
      </c>
      <c r="H82" s="8">
        <v>1.8170805572379489E-3</v>
      </c>
      <c r="I82">
        <v>-3.0147723846849495E-3</v>
      </c>
      <c r="J82">
        <v>-5.2842809364548438E-2</v>
      </c>
      <c r="K82">
        <v>3.4350144218162848E-2</v>
      </c>
      <c r="M82" s="30">
        <f t="shared" si="2"/>
        <v>185.54698183378156</v>
      </c>
    </row>
    <row r="83" spans="1:13" x14ac:dyDescent="0.15">
      <c r="A83" s="5" t="s">
        <v>83</v>
      </c>
      <c r="B83" s="6">
        <v>33.020000000000003</v>
      </c>
      <c r="C83" s="6">
        <v>232.19</v>
      </c>
      <c r="D83" s="6">
        <v>14.95</v>
      </c>
      <c r="E83" s="6">
        <v>572.04999999999995</v>
      </c>
      <c r="H83" s="8">
        <v>4.0655531043176873E-2</v>
      </c>
      <c r="I83">
        <v>2.2368015499097282E-2</v>
      </c>
      <c r="J83">
        <v>0.10658771280532942</v>
      </c>
      <c r="K83">
        <v>-6.6383662631241958E-4</v>
      </c>
      <c r="M83" s="30">
        <f t="shared" si="2"/>
        <v>2793.6101675206751</v>
      </c>
    </row>
    <row r="84" spans="1:13" x14ac:dyDescent="0.15">
      <c r="A84" s="5" t="s">
        <v>84</v>
      </c>
      <c r="B84" s="6">
        <v>31.73</v>
      </c>
      <c r="C84" s="6">
        <v>227.11</v>
      </c>
      <c r="D84" s="6">
        <v>13.51</v>
      </c>
      <c r="E84" s="6">
        <v>572.42999999999995</v>
      </c>
      <c r="H84" s="8">
        <v>2.3218316672041217E-2</v>
      </c>
      <c r="I84">
        <v>1.2753623188405783E-2</v>
      </c>
      <c r="J84">
        <v>7.407407407407085E-4</v>
      </c>
      <c r="K84">
        <v>2.0956695441249895E-2</v>
      </c>
      <c r="M84" s="30">
        <f t="shared" si="2"/>
        <v>1645.7509917445566</v>
      </c>
    </row>
    <row r="85" spans="1:13" x14ac:dyDescent="0.15">
      <c r="A85" s="5" t="s">
        <v>85</v>
      </c>
      <c r="B85" s="6">
        <v>31.01</v>
      </c>
      <c r="C85" s="6">
        <v>224.25</v>
      </c>
      <c r="D85" s="6">
        <v>13.5</v>
      </c>
      <c r="E85" s="6">
        <v>560.67999999999995</v>
      </c>
      <c r="H85" s="8">
        <v>-3.2144005143039944E-3</v>
      </c>
      <c r="I85">
        <v>4.3443210318883096E-3</v>
      </c>
      <c r="J85">
        <v>3.7174721189592308E-3</v>
      </c>
      <c r="K85">
        <v>-1.1425347344664716E-2</v>
      </c>
      <c r="M85" s="30">
        <f t="shared" si="2"/>
        <v>-29.830518001268729</v>
      </c>
    </row>
    <row r="86" spans="1:13" x14ac:dyDescent="0.15">
      <c r="A86" s="5" t="s">
        <v>86</v>
      </c>
      <c r="B86" s="6">
        <v>31.11</v>
      </c>
      <c r="C86" s="6">
        <v>223.28</v>
      </c>
      <c r="D86" s="6">
        <v>13.45</v>
      </c>
      <c r="E86" s="6">
        <v>567.16</v>
      </c>
      <c r="H86" s="8">
        <v>1.4015645371577623E-2</v>
      </c>
      <c r="I86">
        <v>5.3773077612473408E-4</v>
      </c>
      <c r="J86">
        <v>5.2316890881911604E-3</v>
      </c>
      <c r="K86">
        <v>-7.3998379083139998E-4</v>
      </c>
      <c r="M86" s="30">
        <f t="shared" si="2"/>
        <v>440.59430882249643</v>
      </c>
    </row>
    <row r="87" spans="1:13" x14ac:dyDescent="0.15">
      <c r="A87" s="5" t="s">
        <v>87</v>
      </c>
      <c r="B87" s="6">
        <v>30.68</v>
      </c>
      <c r="C87" s="6">
        <v>223.16</v>
      </c>
      <c r="D87" s="6">
        <v>13.38</v>
      </c>
      <c r="E87" s="6">
        <v>567.58000000000004</v>
      </c>
      <c r="H87" s="8">
        <v>-2.1371610845295153E-2</v>
      </c>
      <c r="I87">
        <v>1.7506845625532286E-3</v>
      </c>
      <c r="J87">
        <v>-2.9027576197387384E-2</v>
      </c>
      <c r="K87">
        <v>-4.0925988509631472E-2</v>
      </c>
      <c r="M87" s="30">
        <f t="shared" si="2"/>
        <v>-1293.283355121587</v>
      </c>
    </row>
    <row r="88" spans="1:13" x14ac:dyDescent="0.15">
      <c r="A88" s="5" t="s">
        <v>88</v>
      </c>
      <c r="B88" s="6">
        <v>31.35</v>
      </c>
      <c r="C88" s="6">
        <v>222.77</v>
      </c>
      <c r="D88" s="6">
        <v>13.78</v>
      </c>
      <c r="E88" s="6">
        <v>591.79999999999995</v>
      </c>
      <c r="H88" s="8">
        <v>-4.478976234003651E-2</v>
      </c>
      <c r="I88">
        <v>-1.4510064145100698E-2</v>
      </c>
      <c r="J88">
        <v>-1.2893982808023008E-2</v>
      </c>
      <c r="K88">
        <v>-2.4946062567422489E-3</v>
      </c>
      <c r="M88" s="30">
        <f t="shared" si="2"/>
        <v>-2120.8640188095933</v>
      </c>
    </row>
    <row r="89" spans="1:13" x14ac:dyDescent="0.15">
      <c r="A89" s="5" t="s">
        <v>89</v>
      </c>
      <c r="B89" s="6">
        <v>32.82</v>
      </c>
      <c r="C89" s="6">
        <v>226.05</v>
      </c>
      <c r="D89" s="6">
        <v>13.96</v>
      </c>
      <c r="E89" s="6">
        <v>593.28</v>
      </c>
      <c r="H89" s="8">
        <v>1.3275702377276932E-2</v>
      </c>
      <c r="I89">
        <v>-7.725736359246671E-3</v>
      </c>
      <c r="J89">
        <v>5.0395968322534124E-3</v>
      </c>
      <c r="K89">
        <v>2.6151930261519407E-2</v>
      </c>
      <c r="M89" s="30">
        <f t="shared" si="2"/>
        <v>414.10681529271494</v>
      </c>
    </row>
    <row r="90" spans="1:13" x14ac:dyDescent="0.15">
      <c r="A90" s="5" t="s">
        <v>90</v>
      </c>
      <c r="B90" s="6">
        <v>32.39</v>
      </c>
      <c r="C90" s="6">
        <v>227.81</v>
      </c>
      <c r="D90" s="6">
        <v>13.89</v>
      </c>
      <c r="E90" s="6">
        <v>578.16</v>
      </c>
      <c r="H90" s="8">
        <v>9.03426791277262E-3</v>
      </c>
      <c r="I90">
        <v>6.4057253931788516E-3</v>
      </c>
      <c r="J90">
        <v>2.0573108008817176E-2</v>
      </c>
      <c r="K90">
        <v>8.5651984300043615E-3</v>
      </c>
      <c r="M90" s="30">
        <f t="shared" si="2"/>
        <v>815.40210025069143</v>
      </c>
    </row>
    <row r="91" spans="1:13" x14ac:dyDescent="0.15">
      <c r="A91" s="5" t="s">
        <v>91</v>
      </c>
      <c r="B91" s="6">
        <v>32.1</v>
      </c>
      <c r="C91" s="6">
        <v>226.36</v>
      </c>
      <c r="D91" s="6">
        <v>13.61</v>
      </c>
      <c r="E91" s="6">
        <v>573.25</v>
      </c>
      <c r="H91" s="8">
        <v>-8.6473131562693206E-3</v>
      </c>
      <c r="I91">
        <v>-3.0827196437746118E-2</v>
      </c>
      <c r="J91">
        <v>7.3529411764705621E-4</v>
      </c>
      <c r="K91">
        <v>9.6340131741168289E-3</v>
      </c>
      <c r="M91" s="30">
        <f t="shared" si="2"/>
        <v>-1672.1061115380571</v>
      </c>
    </row>
    <row r="92" spans="1:13" x14ac:dyDescent="0.15">
      <c r="A92" s="5" t="s">
        <v>92</v>
      </c>
      <c r="B92" s="6">
        <v>32.380000000000003</v>
      </c>
      <c r="C92" s="6">
        <v>233.56</v>
      </c>
      <c r="D92" s="6">
        <v>13.6</v>
      </c>
      <c r="E92" s="6">
        <v>567.78</v>
      </c>
      <c r="H92" s="8">
        <v>1.3458528951486803E-2</v>
      </c>
      <c r="I92">
        <v>5.7071735686807123E-2</v>
      </c>
      <c r="J92">
        <v>-5.1207022677396408E-3</v>
      </c>
      <c r="K92">
        <v>7.2557611453101245E-3</v>
      </c>
      <c r="M92" s="30">
        <f t="shared" si="2"/>
        <v>3395.9431075284756</v>
      </c>
    </row>
    <row r="93" spans="1:13" x14ac:dyDescent="0.15">
      <c r="A93" s="5" t="s">
        <v>93</v>
      </c>
      <c r="B93" s="6">
        <v>31.95</v>
      </c>
      <c r="C93" s="6">
        <v>220.95</v>
      </c>
      <c r="D93" s="6">
        <v>13.67</v>
      </c>
      <c r="E93" s="6">
        <v>563.69000000000005</v>
      </c>
      <c r="H93" s="8">
        <v>-1.692307692307693E-2</v>
      </c>
      <c r="I93">
        <v>8.8580430117346509E-3</v>
      </c>
      <c r="J93">
        <v>-2.007168458781361E-2</v>
      </c>
      <c r="K93">
        <v>-3.1477122386213141E-2</v>
      </c>
      <c r="M93" s="30">
        <f t="shared" si="2"/>
        <v>-613.36702610134296</v>
      </c>
    </row>
    <row r="94" spans="1:13" x14ac:dyDescent="0.15">
      <c r="A94" s="5" t="s">
        <v>94</v>
      </c>
      <c r="B94" s="6">
        <v>32.5</v>
      </c>
      <c r="C94" s="6">
        <v>219.01</v>
      </c>
      <c r="D94" s="6">
        <v>13.95</v>
      </c>
      <c r="E94" s="6">
        <v>582.01</v>
      </c>
      <c r="H94" s="8">
        <v>5.2582740488711366E-3</v>
      </c>
      <c r="I94">
        <v>-1.687839475692432E-2</v>
      </c>
      <c r="J94">
        <v>8.6767895878523404E-3</v>
      </c>
      <c r="K94">
        <v>1.1909729466583308E-2</v>
      </c>
      <c r="M94" s="30">
        <f t="shared" si="2"/>
        <v>-488.2637762368509</v>
      </c>
    </row>
    <row r="95" spans="1:13" x14ac:dyDescent="0.15">
      <c r="A95" s="5" t="s">
        <v>95</v>
      </c>
      <c r="B95" s="6">
        <v>32.33</v>
      </c>
      <c r="C95" s="6">
        <v>222.77</v>
      </c>
      <c r="D95" s="6">
        <v>13.83</v>
      </c>
      <c r="E95" s="6">
        <v>575.16</v>
      </c>
      <c r="H95" s="8">
        <v>-1.5229972586049301E-2</v>
      </c>
      <c r="I95">
        <v>-1.9712378477666492E-3</v>
      </c>
      <c r="J95">
        <v>-3.9583333333333304E-2</v>
      </c>
      <c r="K95">
        <v>-2.2724512984197975E-3</v>
      </c>
      <c r="M95" s="30">
        <f t="shared" si="2"/>
        <v>-755.99904089890038</v>
      </c>
    </row>
    <row r="96" spans="1:13" x14ac:dyDescent="0.15">
      <c r="A96" s="5" t="s">
        <v>96</v>
      </c>
      <c r="B96" s="6">
        <v>32.83</v>
      </c>
      <c r="C96" s="6">
        <v>223.21</v>
      </c>
      <c r="D96" s="6">
        <v>14.4</v>
      </c>
      <c r="E96" s="6">
        <v>576.47</v>
      </c>
      <c r="H96" s="8">
        <v>8.292383292383132E-3</v>
      </c>
      <c r="I96">
        <v>5.6769542689796282E-3</v>
      </c>
      <c r="J96">
        <v>3.7463976945244948E-2</v>
      </c>
      <c r="K96">
        <v>-7.9732376544805472E-4</v>
      </c>
      <c r="M96" s="30">
        <f t="shared" si="2"/>
        <v>690.00681241825282</v>
      </c>
    </row>
    <row r="97" spans="1:13" x14ac:dyDescent="0.15">
      <c r="A97" s="5" t="s">
        <v>97</v>
      </c>
      <c r="B97" s="6">
        <v>32.56</v>
      </c>
      <c r="C97" s="6">
        <v>221.95</v>
      </c>
      <c r="D97" s="6">
        <v>13.88</v>
      </c>
      <c r="E97" s="6">
        <v>576.92999999999995</v>
      </c>
      <c r="H97" s="8">
        <v>1.8461538461538307E-3</v>
      </c>
      <c r="I97">
        <v>9.9654168183471725E-3</v>
      </c>
      <c r="J97">
        <v>-4.3041606886655703E-3</v>
      </c>
      <c r="K97">
        <v>2.4272265469238441E-4</v>
      </c>
      <c r="M97" s="30">
        <f t="shared" si="2"/>
        <v>546.71544889274276</v>
      </c>
    </row>
    <row r="98" spans="1:13" x14ac:dyDescent="0.15">
      <c r="A98" s="5" t="s">
        <v>98</v>
      </c>
      <c r="B98" s="6">
        <v>32.5</v>
      </c>
      <c r="C98" s="6">
        <v>219.76</v>
      </c>
      <c r="D98" s="6">
        <v>13.94</v>
      </c>
      <c r="E98" s="6">
        <v>576.79</v>
      </c>
      <c r="H98" s="8">
        <v>1.7532874139010612E-2</v>
      </c>
      <c r="I98">
        <v>1.2578906142008073E-2</v>
      </c>
      <c r="J98">
        <v>1.7518248175182549E-2</v>
      </c>
      <c r="K98">
        <v>-1.6170024050352283E-2</v>
      </c>
      <c r="M98" s="30">
        <f t="shared" si="2"/>
        <v>974.77228471510386</v>
      </c>
    </row>
    <row r="99" spans="1:13" x14ac:dyDescent="0.15">
      <c r="A99" s="5" t="s">
        <v>99</v>
      </c>
      <c r="B99" s="6">
        <v>31.94</v>
      </c>
      <c r="C99" s="6">
        <v>217.03</v>
      </c>
      <c r="D99" s="6">
        <v>13.7</v>
      </c>
      <c r="E99" s="6">
        <v>586.27</v>
      </c>
      <c r="H99" s="8">
        <v>-7.7663870767318288E-3</v>
      </c>
      <c r="I99">
        <v>5.1873465795932994E-3</v>
      </c>
      <c r="J99">
        <v>8.0941869021338153E-3</v>
      </c>
      <c r="K99">
        <v>-7.0288946851393419E-3</v>
      </c>
      <c r="M99" s="30">
        <f t="shared" si="2"/>
        <v>-27.726370114375484</v>
      </c>
    </row>
    <row r="100" spans="1:13" x14ac:dyDescent="0.15">
      <c r="A100" s="5" t="s">
        <v>100</v>
      </c>
      <c r="B100" s="6">
        <v>32.19</v>
      </c>
      <c r="C100" s="6">
        <v>215.91</v>
      </c>
      <c r="D100" s="6">
        <v>13.59</v>
      </c>
      <c r="E100" s="6">
        <v>590.41999999999996</v>
      </c>
      <c r="H100" s="8">
        <v>5.3091817613990511E-3</v>
      </c>
      <c r="I100">
        <v>1.3471648516710566E-2</v>
      </c>
      <c r="J100">
        <v>2.2123893805310324E-3</v>
      </c>
      <c r="K100">
        <v>7.9667768454938503E-4</v>
      </c>
      <c r="M100" s="30">
        <f t="shared" si="2"/>
        <v>864.19638978420483</v>
      </c>
    </row>
    <row r="101" spans="1:13" x14ac:dyDescent="0.15">
      <c r="A101" s="5" t="s">
        <v>101</v>
      </c>
      <c r="B101" s="6">
        <v>32.020000000000003</v>
      </c>
      <c r="C101" s="6">
        <v>213.04</v>
      </c>
      <c r="D101" s="6">
        <v>13.56</v>
      </c>
      <c r="E101" s="6">
        <v>589.95000000000005</v>
      </c>
      <c r="H101" s="8">
        <v>1.297057893071818E-2</v>
      </c>
      <c r="I101">
        <v>7.5195081579568779E-3</v>
      </c>
      <c r="J101">
        <v>1.0432190760059745E-2</v>
      </c>
      <c r="K101">
        <v>1.0482503468475457E-2</v>
      </c>
      <c r="M101" s="30">
        <f t="shared" si="2"/>
        <v>967.31495109461764</v>
      </c>
    </row>
    <row r="102" spans="1:13" x14ac:dyDescent="0.15">
      <c r="A102" s="5" t="s">
        <v>102</v>
      </c>
      <c r="B102" s="6">
        <v>31.61</v>
      </c>
      <c r="C102" s="6">
        <v>211.45</v>
      </c>
      <c r="D102" s="6">
        <v>13.42</v>
      </c>
      <c r="E102" s="6">
        <v>583.83000000000004</v>
      </c>
      <c r="H102" s="8">
        <v>9.499683343889842E-4</v>
      </c>
      <c r="I102">
        <v>-3.01758687349718E-3</v>
      </c>
      <c r="J102">
        <v>-2.1152443471918358E-2</v>
      </c>
      <c r="K102">
        <v>-1.1312255507950675E-2</v>
      </c>
      <c r="M102" s="30">
        <f t="shared" si="2"/>
        <v>-402.32275711763589</v>
      </c>
    </row>
    <row r="103" spans="1:13" x14ac:dyDescent="0.15">
      <c r="A103" s="5" t="s">
        <v>103</v>
      </c>
      <c r="B103" s="6">
        <v>31.58</v>
      </c>
      <c r="C103" s="6">
        <v>212.09</v>
      </c>
      <c r="D103" s="6">
        <v>13.71</v>
      </c>
      <c r="E103" s="6">
        <v>590.51</v>
      </c>
      <c r="H103" s="8">
        <v>1.2179487179487136E-2</v>
      </c>
      <c r="I103">
        <v>4.3566794525737862E-3</v>
      </c>
      <c r="J103">
        <v>8.0882352941178404E-3</v>
      </c>
      <c r="K103">
        <v>-4.0142353556308352E-3</v>
      </c>
      <c r="M103" s="30">
        <f t="shared" si="2"/>
        <v>546.10032807701953</v>
      </c>
    </row>
    <row r="104" spans="1:13" x14ac:dyDescent="0.15">
      <c r="A104" s="5" t="s">
        <v>104</v>
      </c>
      <c r="B104" s="6">
        <v>31.2</v>
      </c>
      <c r="C104" s="6">
        <v>211.17</v>
      </c>
      <c r="D104" s="6">
        <v>13.6</v>
      </c>
      <c r="E104" s="6">
        <v>592.89</v>
      </c>
      <c r="H104" s="8">
        <v>-3.5132545512616131E-3</v>
      </c>
      <c r="I104">
        <v>1.3632218115489758E-2</v>
      </c>
      <c r="J104">
        <v>-4.3923865300147247E-3</v>
      </c>
      <c r="K104">
        <v>1.3868463353739813E-2</v>
      </c>
      <c r="M104" s="30">
        <f t="shared" si="2"/>
        <v>793.2220015782716</v>
      </c>
    </row>
    <row r="105" spans="1:13" x14ac:dyDescent="0.15">
      <c r="A105" s="5" t="s">
        <v>105</v>
      </c>
      <c r="B105" s="6">
        <v>31.31</v>
      </c>
      <c r="C105" s="6">
        <v>208.33</v>
      </c>
      <c r="D105" s="6">
        <v>13.66</v>
      </c>
      <c r="E105" s="6">
        <v>584.78</v>
      </c>
      <c r="H105" s="8">
        <v>1.3596633214632448E-2</v>
      </c>
      <c r="I105">
        <v>2.4006145573274296E-4</v>
      </c>
      <c r="J105">
        <v>-1.5850144092219076E-2</v>
      </c>
      <c r="K105">
        <v>-1.8726717454777497E-2</v>
      </c>
      <c r="M105" s="30">
        <f t="shared" si="2"/>
        <v>34.882261744281379</v>
      </c>
    </row>
    <row r="106" spans="1:13" x14ac:dyDescent="0.15">
      <c r="A106" s="5" t="s">
        <v>106</v>
      </c>
      <c r="B106" s="6">
        <v>30.89</v>
      </c>
      <c r="C106" s="6">
        <v>208.28</v>
      </c>
      <c r="D106" s="6">
        <v>13.88</v>
      </c>
      <c r="E106" s="6">
        <v>595.94000000000005</v>
      </c>
      <c r="H106" s="8">
        <v>7.501630789302105E-3</v>
      </c>
      <c r="I106">
        <v>1.2017497476326522E-3</v>
      </c>
      <c r="J106">
        <v>7.513555383423709E-2</v>
      </c>
      <c r="K106">
        <v>2.259896700241959E-2</v>
      </c>
      <c r="M106" s="30">
        <f t="shared" si="2"/>
        <v>978.46211624440343</v>
      </c>
    </row>
    <row r="107" spans="1:13" x14ac:dyDescent="0.15">
      <c r="A107" s="5" t="s">
        <v>107</v>
      </c>
      <c r="B107" s="6">
        <v>30.66</v>
      </c>
      <c r="C107" s="6">
        <v>208.03</v>
      </c>
      <c r="D107" s="6">
        <v>12.91</v>
      </c>
      <c r="E107" s="6">
        <v>582.77</v>
      </c>
      <c r="H107" s="8">
        <v>-1.0329244673983218E-2</v>
      </c>
      <c r="I107">
        <v>-2.4029219530952162E-4</v>
      </c>
      <c r="J107">
        <v>8.5937499999999556E-3</v>
      </c>
      <c r="K107">
        <v>1.7387964595590333E-2</v>
      </c>
      <c r="M107" s="30">
        <f t="shared" si="2"/>
        <v>3.6581224893198621</v>
      </c>
    </row>
    <row r="108" spans="1:13" x14ac:dyDescent="0.15">
      <c r="A108" s="5" t="s">
        <v>108</v>
      </c>
      <c r="B108" s="6">
        <v>30.98</v>
      </c>
      <c r="C108" s="6">
        <v>208.08</v>
      </c>
      <c r="D108" s="6">
        <v>12.8</v>
      </c>
      <c r="E108" s="6">
        <v>572.80999999999995</v>
      </c>
      <c r="H108" s="8">
        <v>5.5176890619930141E-3</v>
      </c>
      <c r="I108">
        <v>9.6069868995634078E-3</v>
      </c>
      <c r="J108">
        <v>4.2345276872964188E-2</v>
      </c>
      <c r="K108">
        <v>-6.3489860703941359E-3</v>
      </c>
      <c r="M108" s="30">
        <f t="shared" si="2"/>
        <v>748.40255172724869</v>
      </c>
    </row>
    <row r="109" spans="1:13" x14ac:dyDescent="0.15">
      <c r="A109" s="5" t="s">
        <v>109</v>
      </c>
      <c r="B109" s="6">
        <v>30.81</v>
      </c>
      <c r="C109" s="6">
        <v>206.1</v>
      </c>
      <c r="D109" s="6">
        <v>12.28</v>
      </c>
      <c r="E109" s="6">
        <v>576.47</v>
      </c>
      <c r="H109" s="8">
        <v>-3.2351989647363411E-3</v>
      </c>
      <c r="I109">
        <v>-1.2599340957550886E-3</v>
      </c>
      <c r="J109">
        <v>1.4037985136251097E-2</v>
      </c>
      <c r="K109">
        <v>7.0400391307385846E-3</v>
      </c>
      <c r="M109" s="30">
        <f t="shared" si="2"/>
        <v>18.284644365051765</v>
      </c>
    </row>
    <row r="110" spans="1:13" x14ac:dyDescent="0.15">
      <c r="A110" s="5" t="s">
        <v>110</v>
      </c>
      <c r="B110" s="6">
        <v>30.91</v>
      </c>
      <c r="C110" s="6">
        <v>206.36</v>
      </c>
      <c r="D110" s="6">
        <v>12.11</v>
      </c>
      <c r="E110" s="6">
        <v>572.44000000000005</v>
      </c>
      <c r="H110" s="8">
        <v>-3.8672252658717987E-3</v>
      </c>
      <c r="I110">
        <v>5.7510478604152482E-3</v>
      </c>
      <c r="J110">
        <v>1.7647058823529349E-2</v>
      </c>
      <c r="K110">
        <v>8.9537507050199139E-3</v>
      </c>
      <c r="M110" s="30">
        <f t="shared" si="2"/>
        <v>405.92354277426716</v>
      </c>
    </row>
    <row r="111" spans="1:13" x14ac:dyDescent="0.15">
      <c r="A111" s="5" t="s">
        <v>111</v>
      </c>
      <c r="B111" s="6">
        <v>31.03</v>
      </c>
      <c r="C111" s="6">
        <v>205.18</v>
      </c>
      <c r="D111" s="6">
        <v>11.9</v>
      </c>
      <c r="E111" s="6">
        <v>567.36</v>
      </c>
      <c r="H111" s="8">
        <v>6.4495324089008932E-4</v>
      </c>
      <c r="I111">
        <v>9.4956949569495741E-3</v>
      </c>
      <c r="J111">
        <v>-7.5062552126772264E-3</v>
      </c>
      <c r="K111">
        <v>-8.4530853761621838E-4</v>
      </c>
      <c r="M111" s="30">
        <f t="shared" si="2"/>
        <v>456.47228799891263</v>
      </c>
    </row>
    <row r="112" spans="1:13" x14ac:dyDescent="0.15">
      <c r="A112" s="5" t="s">
        <v>112</v>
      </c>
      <c r="B112" s="6">
        <v>31.01</v>
      </c>
      <c r="C112" s="6">
        <v>203.25</v>
      </c>
      <c r="D112" s="6">
        <v>11.99</v>
      </c>
      <c r="E112" s="6">
        <v>567.84</v>
      </c>
      <c r="H112" s="8">
        <v>3.3666666666666734E-2</v>
      </c>
      <c r="I112">
        <v>-2.9511583296448762E-4</v>
      </c>
      <c r="J112">
        <v>1.0109519797809607E-2</v>
      </c>
      <c r="K112">
        <v>-8.270134257709616E-4</v>
      </c>
      <c r="M112" s="30">
        <f t="shared" si="2"/>
        <v>980.4053099437408</v>
      </c>
    </row>
    <row r="113" spans="1:13" x14ac:dyDescent="0.15">
      <c r="A113" s="5" t="s">
        <v>113</v>
      </c>
      <c r="B113" s="6">
        <v>30</v>
      </c>
      <c r="C113" s="6">
        <v>203.31</v>
      </c>
      <c r="D113" s="6">
        <v>11.87</v>
      </c>
      <c r="E113" s="6">
        <v>568.30999999999995</v>
      </c>
      <c r="H113" s="8">
        <v>-2.0887728459530019E-2</v>
      </c>
      <c r="I113">
        <v>9.2831612390786855E-3</v>
      </c>
      <c r="J113">
        <v>1.4529914529914478E-2</v>
      </c>
      <c r="K113">
        <v>8.840288995792811E-3</v>
      </c>
      <c r="M113" s="30">
        <f t="shared" si="2"/>
        <v>84.544040052832131</v>
      </c>
    </row>
    <row r="114" spans="1:13" x14ac:dyDescent="0.15">
      <c r="A114" s="5" t="s">
        <v>114</v>
      </c>
      <c r="B114" s="6">
        <v>30.64</v>
      </c>
      <c r="C114" s="6">
        <v>201.44</v>
      </c>
      <c r="D114" s="6">
        <v>11.7</v>
      </c>
      <c r="E114" s="6">
        <v>563.33000000000004</v>
      </c>
      <c r="H114" s="8">
        <v>1.3898080741231E-2</v>
      </c>
      <c r="I114">
        <v>-5.0380322038922065E-3</v>
      </c>
      <c r="J114">
        <v>2.1834061135371119E-2</v>
      </c>
      <c r="K114">
        <v>-1.9135025956307228E-3</v>
      </c>
      <c r="M114" s="30">
        <f t="shared" si="2"/>
        <v>210.96440608903785</v>
      </c>
    </row>
    <row r="115" spans="1:13" x14ac:dyDescent="0.15">
      <c r="A115" s="5" t="s">
        <v>115</v>
      </c>
      <c r="B115" s="6">
        <v>30.22</v>
      </c>
      <c r="C115" s="6">
        <v>202.46</v>
      </c>
      <c r="D115" s="6">
        <v>11.45</v>
      </c>
      <c r="E115" s="6">
        <v>564.41</v>
      </c>
      <c r="H115" s="8">
        <v>1.070234113712365E-2</v>
      </c>
      <c r="I115">
        <v>1.514239871640588E-2</v>
      </c>
      <c r="J115">
        <v>-2.220324508966709E-2</v>
      </c>
      <c r="K115">
        <v>5.4511445622160704E-3</v>
      </c>
      <c r="M115" s="30">
        <f t="shared" si="2"/>
        <v>1062.1792439969843</v>
      </c>
    </row>
    <row r="116" spans="1:13" x14ac:dyDescent="0.15">
      <c r="A116" s="5" t="s">
        <v>116</v>
      </c>
      <c r="B116" s="6">
        <v>29.9</v>
      </c>
      <c r="C116" s="6">
        <v>199.44</v>
      </c>
      <c r="D116" s="6">
        <v>11.71</v>
      </c>
      <c r="E116" s="6">
        <v>561.35</v>
      </c>
      <c r="H116" s="8">
        <v>-1.6447368421052655E-2</v>
      </c>
      <c r="I116">
        <v>-1.0018032458424253E-3</v>
      </c>
      <c r="J116">
        <v>-3.2231404958677601E-2</v>
      </c>
      <c r="K116">
        <v>4.0243248077267424E-3</v>
      </c>
      <c r="M116" s="30">
        <f t="shared" si="2"/>
        <v>-608.73663654136294</v>
      </c>
    </row>
    <row r="117" spans="1:13" x14ac:dyDescent="0.15">
      <c r="A117" s="5" t="s">
        <v>117</v>
      </c>
      <c r="B117" s="6">
        <v>30.4</v>
      </c>
      <c r="C117" s="6">
        <v>199.64</v>
      </c>
      <c r="D117" s="6">
        <v>12.1</v>
      </c>
      <c r="E117" s="6">
        <v>559.1</v>
      </c>
      <c r="H117" s="8">
        <v>1.6382480775660291E-2</v>
      </c>
      <c r="I117">
        <v>1.5049827130363846E-2</v>
      </c>
      <c r="J117">
        <v>3.5072711719418281E-2</v>
      </c>
      <c r="K117">
        <v>3.9315921554047728E-2</v>
      </c>
      <c r="M117" s="30">
        <f t="shared" si="2"/>
        <v>2014.3599358172403</v>
      </c>
    </row>
    <row r="118" spans="1:13" x14ac:dyDescent="0.15">
      <c r="A118" s="5" t="s">
        <v>118</v>
      </c>
      <c r="B118" s="6">
        <v>29.91</v>
      </c>
      <c r="C118" s="6">
        <v>196.68</v>
      </c>
      <c r="D118" s="6">
        <v>11.69</v>
      </c>
      <c r="E118" s="6">
        <v>537.95000000000005</v>
      </c>
      <c r="H118" s="8">
        <v>5.040322580645018E-3</v>
      </c>
      <c r="I118">
        <v>-2.9699062654168662E-2</v>
      </c>
      <c r="J118">
        <v>-2.4207011686143698E-2</v>
      </c>
      <c r="K118">
        <v>3.0485815239178482E-3</v>
      </c>
      <c r="M118" s="30">
        <f t="shared" si="2"/>
        <v>-1442.5681190894522</v>
      </c>
    </row>
    <row r="119" spans="1:13" x14ac:dyDescent="0.15">
      <c r="A119" s="5" t="s">
        <v>119</v>
      </c>
      <c r="B119" s="6">
        <v>29.76</v>
      </c>
      <c r="C119" s="6">
        <v>202.7</v>
      </c>
      <c r="D119" s="6">
        <v>11.98</v>
      </c>
      <c r="E119" s="6">
        <v>536.31500000000005</v>
      </c>
      <c r="H119" s="8">
        <v>-1.0070493454178431E-3</v>
      </c>
      <c r="I119">
        <v>-1.5302404663590008E-2</v>
      </c>
      <c r="J119">
        <v>3.2758620689655293E-2</v>
      </c>
      <c r="K119">
        <v>5.6911941194119908E-3</v>
      </c>
      <c r="M119" s="30">
        <f t="shared" si="2"/>
        <v>-570.79275057418886</v>
      </c>
    </row>
    <row r="120" spans="1:13" x14ac:dyDescent="0.15">
      <c r="A120" s="5" t="s">
        <v>120</v>
      </c>
      <c r="B120" s="6">
        <v>29.79</v>
      </c>
      <c r="C120" s="6">
        <v>205.85</v>
      </c>
      <c r="D120" s="6">
        <v>11.6</v>
      </c>
      <c r="E120" s="6">
        <v>533.28</v>
      </c>
      <c r="H120" s="8">
        <v>6.7590402162893692E-3</v>
      </c>
      <c r="I120">
        <v>1.4889316176107892E-2</v>
      </c>
      <c r="J120">
        <v>-1.3605442176870763E-2</v>
      </c>
      <c r="K120">
        <v>1.6507186153787545E-2</v>
      </c>
      <c r="M120" s="30">
        <f t="shared" si="2"/>
        <v>1148.9319530020321</v>
      </c>
    </row>
    <row r="121" spans="1:13" x14ac:dyDescent="0.15">
      <c r="A121" s="5" t="s">
        <v>121</v>
      </c>
      <c r="B121" s="6">
        <v>29.59</v>
      </c>
      <c r="C121" s="6">
        <v>202.83</v>
      </c>
      <c r="D121" s="6">
        <v>11.76</v>
      </c>
      <c r="E121" s="6">
        <v>524.62</v>
      </c>
      <c r="H121" s="8">
        <v>2.104899930986881E-2</v>
      </c>
      <c r="I121">
        <v>2.0749962946495781E-3</v>
      </c>
      <c r="J121">
        <v>1.4667817083692913E-2</v>
      </c>
      <c r="K121">
        <v>-1.8645357686454256E-3</v>
      </c>
      <c r="M121" s="30">
        <f t="shared" si="2"/>
        <v>746.67737440879603</v>
      </c>
    </row>
    <row r="122" spans="1:13" x14ac:dyDescent="0.15">
      <c r="A122" s="5" t="s">
        <v>122</v>
      </c>
      <c r="B122" s="6">
        <v>28.98</v>
      </c>
      <c r="C122" s="6">
        <v>202.41</v>
      </c>
      <c r="D122" s="6">
        <v>11.59</v>
      </c>
      <c r="E122" s="6">
        <v>525.6</v>
      </c>
      <c r="H122" s="8">
        <v>-6.8965517241381669E-4</v>
      </c>
      <c r="I122">
        <v>1.9492293744333589E-2</v>
      </c>
      <c r="J122">
        <v>-4.2955326460482057E-3</v>
      </c>
      <c r="K122">
        <v>2.69034640407948E-2</v>
      </c>
      <c r="M122" s="30">
        <f t="shared" si="2"/>
        <v>1377.3375051330386</v>
      </c>
    </row>
    <row r="123" spans="1:13" x14ac:dyDescent="0.15">
      <c r="A123" s="5" t="s">
        <v>123</v>
      </c>
      <c r="B123" s="6">
        <v>29</v>
      </c>
      <c r="C123" s="6">
        <v>198.54</v>
      </c>
      <c r="D123" s="6">
        <v>11.64</v>
      </c>
      <c r="E123" s="6">
        <v>511.83</v>
      </c>
      <c r="H123" s="8">
        <v>1.2923506811037377E-2</v>
      </c>
      <c r="I123">
        <v>1.0381679389313003E-2</v>
      </c>
      <c r="J123">
        <v>-3.0807660283097338E-2</v>
      </c>
      <c r="K123">
        <v>1.394639354979299E-2</v>
      </c>
      <c r="M123" s="30">
        <f t="shared" si="2"/>
        <v>973.88549503004845</v>
      </c>
    </row>
    <row r="124" spans="1:13" x14ac:dyDescent="0.15">
      <c r="A124" s="5" t="s">
        <v>124</v>
      </c>
      <c r="B124" s="6">
        <v>28.63</v>
      </c>
      <c r="C124" s="6">
        <v>196.5</v>
      </c>
      <c r="D124" s="6">
        <v>12.01</v>
      </c>
      <c r="E124" s="6">
        <v>504.79</v>
      </c>
      <c r="H124" s="8">
        <v>-1.3439007580978601E-2</v>
      </c>
      <c r="I124">
        <v>6.1443932411673341E-3</v>
      </c>
      <c r="J124">
        <v>1.4358108108108114E-2</v>
      </c>
      <c r="K124">
        <v>0</v>
      </c>
      <c r="M124" s="30">
        <f t="shared" si="2"/>
        <v>-1.9769236918949837</v>
      </c>
    </row>
    <row r="125" spans="1:13" x14ac:dyDescent="0.15">
      <c r="A125" s="5" t="s">
        <v>125</v>
      </c>
      <c r="B125" s="6">
        <v>29.02</v>
      </c>
      <c r="C125" s="6">
        <v>195.3</v>
      </c>
      <c r="D125" s="6">
        <v>11.84</v>
      </c>
      <c r="E125" s="6">
        <v>504.79</v>
      </c>
      <c r="H125" s="8">
        <v>1.7174903610234882E-2</v>
      </c>
      <c r="I125">
        <v>1.1917098445595853E-2</v>
      </c>
      <c r="J125">
        <v>5.431878895814779E-2</v>
      </c>
      <c r="K125">
        <v>9.0351210346413247E-3</v>
      </c>
      <c r="M125" s="30">
        <f t="shared" si="2"/>
        <v>1494.9636884150848</v>
      </c>
    </row>
    <row r="126" spans="1:13" x14ac:dyDescent="0.15">
      <c r="A126" s="5" t="s">
        <v>126</v>
      </c>
      <c r="B126" s="6">
        <v>28.53</v>
      </c>
      <c r="C126" s="6">
        <v>193</v>
      </c>
      <c r="D126" s="6">
        <v>11.23</v>
      </c>
      <c r="E126" s="6">
        <v>500.27</v>
      </c>
      <c r="H126" s="8">
        <v>-2.826975476839233E-2</v>
      </c>
      <c r="I126">
        <v>-2.1198904554214471E-2</v>
      </c>
      <c r="J126">
        <v>-5.9463986599664898E-2</v>
      </c>
      <c r="K126">
        <v>-3.2097666679565151E-2</v>
      </c>
      <c r="M126" s="30">
        <f t="shared" si="2"/>
        <v>-2670.1548884801882</v>
      </c>
    </row>
    <row r="127" spans="1:13" x14ac:dyDescent="0.15">
      <c r="A127" s="5" t="s">
        <v>127</v>
      </c>
      <c r="B127" s="6">
        <v>29.36</v>
      </c>
      <c r="C127" s="6">
        <v>197.18</v>
      </c>
      <c r="D127" s="6">
        <v>11.94</v>
      </c>
      <c r="E127" s="6">
        <v>516.86</v>
      </c>
      <c r="H127" s="8">
        <v>-2.7173913043478937E-3</v>
      </c>
      <c r="I127">
        <v>-8.1488933601610025E-3</v>
      </c>
      <c r="J127">
        <v>1.0152284263959421E-2</v>
      </c>
      <c r="K127">
        <v>8.0352615360612667E-3</v>
      </c>
      <c r="M127" s="30">
        <f t="shared" si="2"/>
        <v>-322.36616108381293</v>
      </c>
    </row>
    <row r="128" spans="1:13" x14ac:dyDescent="0.15">
      <c r="A128" s="5" t="s">
        <v>128</v>
      </c>
      <c r="B128" s="6">
        <v>29.44</v>
      </c>
      <c r="C128" s="6">
        <v>198.8</v>
      </c>
      <c r="D128" s="6">
        <v>11.82</v>
      </c>
      <c r="E128" s="6">
        <v>512.74</v>
      </c>
      <c r="H128" s="8">
        <v>-7.7519379844961378E-3</v>
      </c>
      <c r="I128">
        <v>-8.6271380840771128E-3</v>
      </c>
      <c r="J128">
        <v>-1.0878661087866059E-2</v>
      </c>
      <c r="K128">
        <v>1.9149601375645364E-3</v>
      </c>
      <c r="M128" s="30">
        <f t="shared" si="2"/>
        <v>-684.10098868140835</v>
      </c>
    </row>
    <row r="129" spans="1:13" x14ac:dyDescent="0.15">
      <c r="A129" s="5" t="s">
        <v>129</v>
      </c>
      <c r="B129" s="6">
        <v>29.67</v>
      </c>
      <c r="C129" s="6">
        <v>200.53</v>
      </c>
      <c r="D129" s="6">
        <v>11.95</v>
      </c>
      <c r="E129" s="6">
        <v>511.76</v>
      </c>
      <c r="H129" s="8">
        <v>-3.5435630689206743E-2</v>
      </c>
      <c r="I129">
        <v>9.1082930756842817E-3</v>
      </c>
      <c r="J129">
        <v>-3.7066881547139441E-2</v>
      </c>
      <c r="K129">
        <v>-1.8319234236826354E-2</v>
      </c>
      <c r="M129" s="30">
        <f t="shared" si="2"/>
        <v>-1003.5843816635879</v>
      </c>
    </row>
    <row r="130" spans="1:13" x14ac:dyDescent="0.15">
      <c r="A130" s="5" t="s">
        <v>130</v>
      </c>
      <c r="B130" s="6">
        <v>30.76</v>
      </c>
      <c r="C130" s="6">
        <v>198.72</v>
      </c>
      <c r="D130" s="6">
        <v>12.41</v>
      </c>
      <c r="E130" s="6">
        <v>521.30999999999995</v>
      </c>
      <c r="H130" s="8">
        <v>-9.7434231893467338E-4</v>
      </c>
      <c r="I130">
        <v>-6.7972810875650547E-3</v>
      </c>
      <c r="J130">
        <v>-1.2728719172633296E-2</v>
      </c>
      <c r="K130">
        <v>5.9627185365287438E-3</v>
      </c>
      <c r="M130" s="30">
        <f t="shared" si="2"/>
        <v>-342.50982862223634</v>
      </c>
    </row>
    <row r="131" spans="1:13" x14ac:dyDescent="0.15">
      <c r="A131" s="5" t="s">
        <v>131</v>
      </c>
      <c r="B131" s="6">
        <v>30.79</v>
      </c>
      <c r="C131" s="6">
        <v>200.08</v>
      </c>
      <c r="D131" s="6">
        <v>12.57</v>
      </c>
      <c r="E131" s="6">
        <v>518.22</v>
      </c>
      <c r="H131" s="8">
        <v>-9.3307593307593306E-3</v>
      </c>
      <c r="I131">
        <v>-6.6034457077601694E-3</v>
      </c>
      <c r="J131">
        <v>3.7128712871287162E-2</v>
      </c>
      <c r="K131">
        <v>2.7864855451062986E-3</v>
      </c>
      <c r="M131" s="30">
        <f t="shared" si="2"/>
        <v>-387.77896454136112</v>
      </c>
    </row>
    <row r="132" spans="1:13" x14ac:dyDescent="0.15">
      <c r="A132" s="5" t="s">
        <v>132</v>
      </c>
      <c r="B132" s="6">
        <v>31.08</v>
      </c>
      <c r="C132" s="6">
        <v>201.41</v>
      </c>
      <c r="D132" s="6">
        <v>12.12</v>
      </c>
      <c r="E132" s="6">
        <v>516.78</v>
      </c>
      <c r="H132" s="8">
        <v>-5.7581573896353655E-3</v>
      </c>
      <c r="I132">
        <v>-1.2841248835955499E-2</v>
      </c>
      <c r="J132">
        <v>-6.5573770491803574E-3</v>
      </c>
      <c r="K132">
        <v>-4.4692737430168661E-3</v>
      </c>
      <c r="M132" s="30">
        <f t="shared" ref="M132:M195" si="3">$G$14*(($G$15*H132)+($G$16*I132)+($G$17*J132)+($G$18*K132))</f>
        <v>-922.20528936181563</v>
      </c>
    </row>
    <row r="133" spans="1:13" x14ac:dyDescent="0.15">
      <c r="A133" s="5" t="s">
        <v>133</v>
      </c>
      <c r="B133" s="6">
        <v>31.26</v>
      </c>
      <c r="C133" s="6">
        <v>204.03</v>
      </c>
      <c r="D133" s="6">
        <v>12.2</v>
      </c>
      <c r="E133" s="6">
        <v>519.1</v>
      </c>
      <c r="H133" s="8">
        <v>4.4987146529562594E-3</v>
      </c>
      <c r="I133">
        <v>1.7961383026493083E-2</v>
      </c>
      <c r="J133">
        <v>1.2448132780082943E-2</v>
      </c>
      <c r="K133">
        <v>-3.8762665029167254E-3</v>
      </c>
      <c r="M133" s="30">
        <f t="shared" si="3"/>
        <v>1046.020038761186</v>
      </c>
    </row>
    <row r="134" spans="1:13" x14ac:dyDescent="0.15">
      <c r="A134" s="5" t="s">
        <v>134</v>
      </c>
      <c r="B134" s="6">
        <v>31.12</v>
      </c>
      <c r="C134" s="6">
        <v>200.43</v>
      </c>
      <c r="D134" s="6">
        <v>12.05</v>
      </c>
      <c r="E134" s="6">
        <v>521.12</v>
      </c>
      <c r="H134" s="8">
        <v>2.2544283413847843E-3</v>
      </c>
      <c r="I134">
        <v>9.3161446268505976E-3</v>
      </c>
      <c r="J134">
        <v>3.7898363479758945E-2</v>
      </c>
      <c r="K134">
        <v>-1.3030303030303059E-2</v>
      </c>
      <c r="M134" s="30">
        <f t="shared" si="3"/>
        <v>515.54723475621029</v>
      </c>
    </row>
    <row r="135" spans="1:13" x14ac:dyDescent="0.15">
      <c r="A135" s="5" t="s">
        <v>135</v>
      </c>
      <c r="B135" s="6">
        <v>31.05</v>
      </c>
      <c r="C135" s="6">
        <v>198.58</v>
      </c>
      <c r="D135" s="6">
        <v>11.61</v>
      </c>
      <c r="E135" s="6">
        <v>528</v>
      </c>
      <c r="H135" s="8">
        <v>1.0413276928083359E-2</v>
      </c>
      <c r="I135">
        <v>1.0893911626959962E-2</v>
      </c>
      <c r="J135">
        <v>3.0168589174800253E-2</v>
      </c>
      <c r="K135">
        <v>-7.3881901753989343E-3</v>
      </c>
      <c r="M135" s="30">
        <f t="shared" si="3"/>
        <v>881.0294611287552</v>
      </c>
    </row>
    <row r="136" spans="1:13" x14ac:dyDescent="0.15">
      <c r="A136" s="5" t="s">
        <v>136</v>
      </c>
      <c r="B136" s="6">
        <v>30.73</v>
      </c>
      <c r="C136" s="6">
        <v>196.44</v>
      </c>
      <c r="D136" s="6">
        <v>11.27</v>
      </c>
      <c r="E136" s="6">
        <v>531.92999999999995</v>
      </c>
      <c r="H136" s="8">
        <v>1.6297262059974393E-3</v>
      </c>
      <c r="I136">
        <v>5.0138135679933526E-3</v>
      </c>
      <c r="J136">
        <v>1.1669658886894085E-2</v>
      </c>
      <c r="K136">
        <v>-6.0355781448538925E-3</v>
      </c>
      <c r="M136" s="30">
        <f t="shared" si="3"/>
        <v>263.80943128458676</v>
      </c>
    </row>
    <row r="137" spans="1:13" x14ac:dyDescent="0.15">
      <c r="A137" s="5" t="s">
        <v>137</v>
      </c>
      <c r="B137" s="6">
        <v>30.68</v>
      </c>
      <c r="C137" s="6">
        <v>195.46</v>
      </c>
      <c r="D137" s="6">
        <v>11.14</v>
      </c>
      <c r="E137" s="6">
        <v>535.16</v>
      </c>
      <c r="H137" s="8">
        <v>7.2225869993434166E-3</v>
      </c>
      <c r="I137">
        <v>-3.8732035470390169E-3</v>
      </c>
      <c r="J137">
        <v>5.8935361216730042E-2</v>
      </c>
      <c r="K137">
        <v>1.6004404533631833E-2</v>
      </c>
      <c r="M137" s="30">
        <f t="shared" si="3"/>
        <v>532.27482065816343</v>
      </c>
    </row>
    <row r="138" spans="1:13" x14ac:dyDescent="0.15">
      <c r="A138" s="5" t="s">
        <v>138</v>
      </c>
      <c r="B138" s="6">
        <v>30.46</v>
      </c>
      <c r="C138" s="6">
        <v>196.22</v>
      </c>
      <c r="D138" s="6">
        <v>10.52</v>
      </c>
      <c r="E138" s="6">
        <v>526.73</v>
      </c>
      <c r="H138" s="8">
        <v>0</v>
      </c>
      <c r="I138">
        <v>-6.8832877821642935E-3</v>
      </c>
      <c r="J138">
        <v>-9.4161958568738102E-3</v>
      </c>
      <c r="K138">
        <v>-4.8178657799273772E-3</v>
      </c>
      <c r="M138" s="30">
        <f t="shared" si="3"/>
        <v>-471.48097216970348</v>
      </c>
    </row>
    <row r="139" spans="1:13" x14ac:dyDescent="0.15">
      <c r="A139" s="5" t="s">
        <v>139</v>
      </c>
      <c r="B139" s="6">
        <v>30.46</v>
      </c>
      <c r="C139" s="6">
        <v>197.58</v>
      </c>
      <c r="D139" s="6">
        <v>10.62</v>
      </c>
      <c r="E139" s="6">
        <v>529.28</v>
      </c>
      <c r="H139" s="8">
        <v>2.6333113890717463E-3</v>
      </c>
      <c r="I139">
        <v>5.1892551892551708E-3</v>
      </c>
      <c r="J139">
        <v>8.256880733944949E-2</v>
      </c>
      <c r="K139">
        <v>3.5266011907020278E-3</v>
      </c>
      <c r="M139" s="30">
        <f t="shared" si="3"/>
        <v>781.42830921421535</v>
      </c>
    </row>
    <row r="140" spans="1:13" x14ac:dyDescent="0.15">
      <c r="A140" s="5" t="s">
        <v>140</v>
      </c>
      <c r="B140" s="6">
        <v>30.38</v>
      </c>
      <c r="C140" s="6">
        <v>196.56</v>
      </c>
      <c r="D140" s="6">
        <v>9.81</v>
      </c>
      <c r="E140" s="6">
        <v>527.41999999999996</v>
      </c>
      <c r="H140" s="8">
        <v>7.6285240464344373E-3</v>
      </c>
      <c r="I140">
        <v>9.91625134871299E-3</v>
      </c>
      <c r="J140">
        <v>5.1229508196721785E-3</v>
      </c>
      <c r="K140">
        <v>-1.8443042450635661E-2</v>
      </c>
      <c r="M140" s="30">
        <f t="shared" si="3"/>
        <v>462.37160246476719</v>
      </c>
    </row>
    <row r="141" spans="1:13" x14ac:dyDescent="0.15">
      <c r="A141" s="5" t="s">
        <v>141</v>
      </c>
      <c r="B141" s="6">
        <v>30.15</v>
      </c>
      <c r="C141" s="6">
        <v>194.63</v>
      </c>
      <c r="D141" s="6">
        <v>9.76</v>
      </c>
      <c r="E141" s="6">
        <v>537.33000000000004</v>
      </c>
      <c r="H141" s="8">
        <v>-2.3955972806733672E-2</v>
      </c>
      <c r="I141">
        <v>-9.4661305918877225E-3</v>
      </c>
      <c r="J141">
        <v>6.900328587075566E-2</v>
      </c>
      <c r="K141">
        <v>2.0066064241780035E-2</v>
      </c>
      <c r="M141" s="30">
        <f t="shared" si="3"/>
        <v>-534.02960598187258</v>
      </c>
    </row>
    <row r="142" spans="1:13" x14ac:dyDescent="0.15">
      <c r="A142" s="5" t="s">
        <v>142</v>
      </c>
      <c r="B142" s="6">
        <v>30.89</v>
      </c>
      <c r="C142" s="6">
        <v>196.49</v>
      </c>
      <c r="D142" s="6">
        <v>9.1300000000000008</v>
      </c>
      <c r="E142" s="6">
        <v>526.76</v>
      </c>
      <c r="H142" s="8">
        <v>5.6068376068376002E-2</v>
      </c>
      <c r="I142">
        <v>5.9386678953565752E-3</v>
      </c>
      <c r="J142">
        <v>-0.22823330515638207</v>
      </c>
      <c r="K142">
        <v>-3.3677678132212341E-3</v>
      </c>
      <c r="M142" s="30">
        <f t="shared" si="3"/>
        <v>786.58563974118636</v>
      </c>
    </row>
    <row r="143" spans="1:13" x14ac:dyDescent="0.15">
      <c r="A143" s="5" t="s">
        <v>143</v>
      </c>
      <c r="B143" s="6">
        <v>29.25</v>
      </c>
      <c r="C143" s="6">
        <v>195.33</v>
      </c>
      <c r="D143" s="6">
        <v>11.83</v>
      </c>
      <c r="E143" s="6">
        <v>528.54</v>
      </c>
      <c r="H143" s="8">
        <v>2.1655606007684236E-2</v>
      </c>
      <c r="I143">
        <v>1.9492177481406081E-3</v>
      </c>
      <c r="J143">
        <v>4.3209876543209846E-2</v>
      </c>
      <c r="K143">
        <v>2.4401589301288773E-2</v>
      </c>
      <c r="M143" s="30">
        <f t="shared" si="3"/>
        <v>1299.8098612795216</v>
      </c>
    </row>
    <row r="144" spans="1:13" x14ac:dyDescent="0.15">
      <c r="A144" s="5" t="s">
        <v>144</v>
      </c>
      <c r="B144" s="6">
        <v>28.63</v>
      </c>
      <c r="C144" s="6">
        <v>194.95</v>
      </c>
      <c r="D144" s="6">
        <v>11.34</v>
      </c>
      <c r="E144" s="6">
        <v>515.95000000000005</v>
      </c>
      <c r="H144" s="8">
        <v>-2.0913210177763153E-3</v>
      </c>
      <c r="I144">
        <v>3.8619979402678695E-3</v>
      </c>
      <c r="J144">
        <v>2.9038112522685955E-2</v>
      </c>
      <c r="K144">
        <v>-3.515074260772022E-3</v>
      </c>
      <c r="M144" s="30">
        <f t="shared" si="3"/>
        <v>218.94397870432687</v>
      </c>
    </row>
    <row r="145" spans="1:13" x14ac:dyDescent="0.15">
      <c r="A145" s="5" t="s">
        <v>145</v>
      </c>
      <c r="B145" s="6">
        <v>28.69</v>
      </c>
      <c r="C145" s="6">
        <v>194.2</v>
      </c>
      <c r="D145" s="6">
        <v>11.02</v>
      </c>
      <c r="E145" s="6">
        <v>517.77</v>
      </c>
      <c r="H145" s="8">
        <v>1.7458100558660483E-3</v>
      </c>
      <c r="I145">
        <v>3.0473632560299446E-3</v>
      </c>
      <c r="J145">
        <v>-1.3428827215756556E-2</v>
      </c>
      <c r="K145">
        <v>1.5972372113101541E-2</v>
      </c>
      <c r="M145" s="30">
        <f t="shared" si="3"/>
        <v>391.87556013967702</v>
      </c>
    </row>
    <row r="146" spans="1:13" x14ac:dyDescent="0.15">
      <c r="A146" s="5" t="s">
        <v>146</v>
      </c>
      <c r="B146" s="6">
        <v>28.64</v>
      </c>
      <c r="C146" s="6">
        <v>193.61</v>
      </c>
      <c r="D146" s="6">
        <v>11.17</v>
      </c>
      <c r="E146" s="6">
        <v>509.63</v>
      </c>
      <c r="H146" s="8">
        <v>1.7045454545454586E-2</v>
      </c>
      <c r="I146">
        <v>1.5845532294454179E-2</v>
      </c>
      <c r="J146">
        <v>-9.7517730496453625E-3</v>
      </c>
      <c r="K146">
        <v>4.23586680847583E-2</v>
      </c>
      <c r="M146" s="30">
        <f t="shared" si="3"/>
        <v>1912.0811180095698</v>
      </c>
    </row>
    <row r="147" spans="1:13" x14ac:dyDescent="0.15">
      <c r="A147" s="5" t="s">
        <v>147</v>
      </c>
      <c r="B147" s="6">
        <v>28.16</v>
      </c>
      <c r="C147" s="6">
        <v>190.59</v>
      </c>
      <c r="D147" s="6">
        <v>11.28</v>
      </c>
      <c r="E147" s="6">
        <v>488.92</v>
      </c>
      <c r="H147" s="8">
        <v>-7.0972320794893129E-4</v>
      </c>
      <c r="I147">
        <v>3.8449383756451461E-3</v>
      </c>
      <c r="J147">
        <v>9.8478066248879337E-3</v>
      </c>
      <c r="K147">
        <v>-1.0463680705944167E-2</v>
      </c>
      <c r="M147" s="30">
        <f t="shared" si="3"/>
        <v>59.706444976521901</v>
      </c>
    </row>
    <row r="148" spans="1:13" x14ac:dyDescent="0.15">
      <c r="A148" s="5" t="s">
        <v>148</v>
      </c>
      <c r="B148" s="6">
        <v>28.18</v>
      </c>
      <c r="C148" s="6">
        <v>189.86</v>
      </c>
      <c r="D148" s="6">
        <v>11.17</v>
      </c>
      <c r="E148" s="6">
        <v>494.09</v>
      </c>
      <c r="H148" s="8">
        <v>7.508044333214281E-3</v>
      </c>
      <c r="I148">
        <v>1.6000428105099829E-2</v>
      </c>
      <c r="J148">
        <v>8.9605734767017609E-4</v>
      </c>
      <c r="K148">
        <v>3.8593319740188647E-2</v>
      </c>
      <c r="M148" s="30">
        <f t="shared" si="3"/>
        <v>1638.8191651437869</v>
      </c>
    </row>
    <row r="149" spans="1:13" x14ac:dyDescent="0.15">
      <c r="A149" s="5" t="s">
        <v>149</v>
      </c>
      <c r="B149" s="6">
        <v>27.97</v>
      </c>
      <c r="C149" s="6">
        <v>186.87</v>
      </c>
      <c r="D149" s="6">
        <v>11.16</v>
      </c>
      <c r="E149" s="6">
        <v>475.73</v>
      </c>
      <c r="H149" s="8">
        <v>-2.140563681769625E-3</v>
      </c>
      <c r="I149">
        <v>-1.0012714558168989E-2</v>
      </c>
      <c r="J149">
        <v>-5.6635672020287409E-2</v>
      </c>
      <c r="K149">
        <v>-2.5423034375384068E-2</v>
      </c>
      <c r="M149" s="30">
        <f t="shared" si="3"/>
        <v>-1234.189439197829</v>
      </c>
    </row>
    <row r="150" spans="1:13" x14ac:dyDescent="0.15">
      <c r="A150" s="5" t="s">
        <v>150</v>
      </c>
      <c r="B150" s="6">
        <v>28.03</v>
      </c>
      <c r="C150" s="6">
        <v>188.76</v>
      </c>
      <c r="D150" s="6">
        <v>11.83</v>
      </c>
      <c r="E150" s="6">
        <v>488.14</v>
      </c>
      <c r="H150" s="8">
        <v>-3.8751714677640603E-2</v>
      </c>
      <c r="I150">
        <v>9.0340514246003423E-3</v>
      </c>
      <c r="J150">
        <v>-1.8257261410788428E-2</v>
      </c>
      <c r="K150">
        <v>-1.9287178044762321E-2</v>
      </c>
      <c r="M150" s="30">
        <f t="shared" si="3"/>
        <v>-1029.290453538187</v>
      </c>
    </row>
    <row r="151" spans="1:13" x14ac:dyDescent="0.15">
      <c r="A151" s="5" t="s">
        <v>151</v>
      </c>
      <c r="B151" s="6">
        <v>29.16</v>
      </c>
      <c r="C151" s="6">
        <v>187.07</v>
      </c>
      <c r="D151" s="6">
        <v>12.05</v>
      </c>
      <c r="E151" s="6">
        <v>497.74</v>
      </c>
      <c r="H151" s="8">
        <v>-3.379721669980118E-2</v>
      </c>
      <c r="I151">
        <v>2.6278253236778459E-2</v>
      </c>
      <c r="J151">
        <v>-2.7441485068603666E-2</v>
      </c>
      <c r="K151">
        <v>4.8248846955752711E-2</v>
      </c>
      <c r="M151" s="30">
        <f t="shared" si="3"/>
        <v>1003.881623306792</v>
      </c>
    </row>
    <row r="152" spans="1:13" x14ac:dyDescent="0.15">
      <c r="A152" s="5" t="s">
        <v>152</v>
      </c>
      <c r="B152" s="6">
        <v>30.18</v>
      </c>
      <c r="C152" s="6">
        <v>182.28</v>
      </c>
      <c r="D152" s="6">
        <v>12.39</v>
      </c>
      <c r="E152" s="6">
        <v>474.83</v>
      </c>
      <c r="H152" s="8">
        <v>5.6647784071974794E-3</v>
      </c>
      <c r="I152">
        <v>3.9461678832116709E-2</v>
      </c>
      <c r="J152">
        <v>-8.799999999999919E-3</v>
      </c>
      <c r="K152">
        <v>2.5130076210626351E-2</v>
      </c>
      <c r="M152" s="30">
        <f t="shared" si="3"/>
        <v>2532.7412831176371</v>
      </c>
    </row>
    <row r="153" spans="1:13" x14ac:dyDescent="0.15">
      <c r="A153" s="5" t="s">
        <v>153</v>
      </c>
      <c r="B153" s="6">
        <v>30.01</v>
      </c>
      <c r="C153" s="6">
        <v>175.36</v>
      </c>
      <c r="D153" s="6">
        <v>12.5</v>
      </c>
      <c r="E153" s="6">
        <v>463.19</v>
      </c>
      <c r="H153" s="8">
        <v>1.33466800133486E-3</v>
      </c>
      <c r="I153">
        <v>-8.5373438118391265E-3</v>
      </c>
      <c r="J153">
        <v>-2.5720966484801266E-2</v>
      </c>
      <c r="K153">
        <v>-5.411092740117196E-3</v>
      </c>
      <c r="M153" s="30">
        <f t="shared" si="3"/>
        <v>-603.46023261381799</v>
      </c>
    </row>
    <row r="154" spans="1:13" x14ac:dyDescent="0.15">
      <c r="A154" s="5" t="s">
        <v>154</v>
      </c>
      <c r="B154" s="6">
        <v>29.97</v>
      </c>
      <c r="C154" s="6">
        <v>176.87</v>
      </c>
      <c r="D154" s="6">
        <v>12.83</v>
      </c>
      <c r="E154" s="6">
        <v>465.71</v>
      </c>
      <c r="H154" s="8">
        <v>-1.8985270049099889E-2</v>
      </c>
      <c r="I154">
        <v>7.634022674186669E-3</v>
      </c>
      <c r="J154">
        <v>-4.6096654275092908E-2</v>
      </c>
      <c r="K154">
        <v>2.1473051320608505E-5</v>
      </c>
      <c r="M154" s="30">
        <f t="shared" si="3"/>
        <v>-366.02819881232449</v>
      </c>
    </row>
    <row r="155" spans="1:13" x14ac:dyDescent="0.15">
      <c r="A155" s="5" t="s">
        <v>155</v>
      </c>
      <c r="B155" s="6">
        <v>30.55</v>
      </c>
      <c r="C155" s="6">
        <v>175.53</v>
      </c>
      <c r="D155" s="6">
        <v>13.45</v>
      </c>
      <c r="E155" s="6">
        <v>465.7</v>
      </c>
      <c r="H155" s="8">
        <v>1.2595293337752667E-2</v>
      </c>
      <c r="I155">
        <v>2.2267899965742188E-3</v>
      </c>
      <c r="J155">
        <v>-1.4847809948033142E-3</v>
      </c>
      <c r="K155">
        <v>2.7105710063739075E-2</v>
      </c>
      <c r="M155" s="30">
        <f t="shared" si="3"/>
        <v>888.73151896409036</v>
      </c>
    </row>
    <row r="156" spans="1:13" x14ac:dyDescent="0.15">
      <c r="A156" s="5" t="s">
        <v>156</v>
      </c>
      <c r="B156" s="6">
        <v>30.17</v>
      </c>
      <c r="C156" s="6">
        <v>175.14</v>
      </c>
      <c r="D156" s="6">
        <v>13.47</v>
      </c>
      <c r="E156" s="6">
        <v>453.41</v>
      </c>
      <c r="H156" s="8">
        <v>5.6666666666667087E-3</v>
      </c>
      <c r="I156">
        <v>-9.893153937475252E-3</v>
      </c>
      <c r="J156">
        <v>-2.0363636363636362E-2</v>
      </c>
      <c r="K156">
        <v>-1.7039911548550668E-2</v>
      </c>
      <c r="M156" s="30">
        <f t="shared" si="3"/>
        <v>-705.25468443388888</v>
      </c>
    </row>
    <row r="157" spans="1:13" x14ac:dyDescent="0.15">
      <c r="A157" s="5" t="s">
        <v>157</v>
      </c>
      <c r="B157" s="6">
        <v>30</v>
      </c>
      <c r="C157" s="6">
        <v>176.89</v>
      </c>
      <c r="D157" s="6">
        <v>13.75</v>
      </c>
      <c r="E157" s="6">
        <v>461.27</v>
      </c>
      <c r="H157" s="8">
        <v>-1.7681728880157177E-2</v>
      </c>
      <c r="I157">
        <v>1.8690530131399985E-3</v>
      </c>
      <c r="J157">
        <v>2.4590163934426146E-2</v>
      </c>
      <c r="K157">
        <v>-5.6109189874971932E-2</v>
      </c>
      <c r="M157" s="30">
        <f t="shared" si="3"/>
        <v>-1167.8831755051308</v>
      </c>
    </row>
    <row r="158" spans="1:13" x14ac:dyDescent="0.15">
      <c r="A158" s="5" t="s">
        <v>158</v>
      </c>
      <c r="B158" s="6">
        <v>30.54</v>
      </c>
      <c r="C158" s="6">
        <v>176.56</v>
      </c>
      <c r="D158" s="6">
        <v>13.42</v>
      </c>
      <c r="E158" s="6">
        <v>488.69</v>
      </c>
      <c r="H158" s="8">
        <v>-4.5632333767927635E-3</v>
      </c>
      <c r="I158">
        <v>-4.959422903516697E-3</v>
      </c>
      <c r="J158">
        <v>-1.8288222384784225E-2</v>
      </c>
      <c r="K158">
        <v>2.6466967583094192E-3</v>
      </c>
      <c r="M158" s="30">
        <f t="shared" si="3"/>
        <v>-428.44928980658813</v>
      </c>
    </row>
    <row r="159" spans="1:13" x14ac:dyDescent="0.15">
      <c r="A159" s="5" t="s">
        <v>159</v>
      </c>
      <c r="B159" s="6">
        <v>30.68</v>
      </c>
      <c r="C159" s="6">
        <v>177.44</v>
      </c>
      <c r="D159" s="6">
        <v>13.67</v>
      </c>
      <c r="E159" s="6">
        <v>487.4</v>
      </c>
      <c r="H159" s="8">
        <v>8.5470085470085166E-3</v>
      </c>
      <c r="I159">
        <v>-2.5322713540236297E-2</v>
      </c>
      <c r="J159">
        <v>3.5606060606060641E-2</v>
      </c>
      <c r="K159">
        <v>2.2252983493781242E-2</v>
      </c>
      <c r="M159" s="30">
        <f t="shared" si="3"/>
        <v>-539.9998103499305</v>
      </c>
    </row>
    <row r="160" spans="1:13" x14ac:dyDescent="0.15">
      <c r="A160" s="5" t="s">
        <v>160</v>
      </c>
      <c r="B160" s="6">
        <v>30.42</v>
      </c>
      <c r="C160" s="6">
        <v>182.05</v>
      </c>
      <c r="D160" s="6">
        <v>13.2</v>
      </c>
      <c r="E160" s="6">
        <v>476.79</v>
      </c>
      <c r="H160" s="8">
        <v>-5.5573716900947367E-3</v>
      </c>
      <c r="I160">
        <v>-1.3165834659059072E-3</v>
      </c>
      <c r="J160">
        <v>-3.0837004405286361E-2</v>
      </c>
      <c r="K160">
        <v>1.9754124198803069E-3</v>
      </c>
      <c r="M160" s="30">
        <f t="shared" si="3"/>
        <v>-339.33684023639717</v>
      </c>
    </row>
    <row r="161" spans="1:13" x14ac:dyDescent="0.15">
      <c r="A161" s="5" t="s">
        <v>161</v>
      </c>
      <c r="B161" s="6">
        <v>30.59</v>
      </c>
      <c r="C161" s="6">
        <v>182.29</v>
      </c>
      <c r="D161" s="6">
        <v>13.62</v>
      </c>
      <c r="E161" s="6">
        <v>475.85</v>
      </c>
      <c r="H161" s="8">
        <v>-1.3544018058690765E-2</v>
      </c>
      <c r="I161">
        <v>-6.9187186750926388E-3</v>
      </c>
      <c r="J161">
        <v>-1.9438444924406162E-2</v>
      </c>
      <c r="K161">
        <v>3.0000649364704923E-2</v>
      </c>
      <c r="M161" s="30">
        <f t="shared" si="3"/>
        <v>-364.65672611563656</v>
      </c>
    </row>
    <row r="162" spans="1:13" x14ac:dyDescent="0.15">
      <c r="A162" s="5" t="s">
        <v>162</v>
      </c>
      <c r="B162" s="6">
        <v>31.01</v>
      </c>
      <c r="C162" s="6">
        <v>183.56</v>
      </c>
      <c r="D162" s="6">
        <v>13.89</v>
      </c>
      <c r="E162" s="6">
        <v>461.99</v>
      </c>
      <c r="H162" s="8">
        <v>-1.3049013367282036E-2</v>
      </c>
      <c r="I162">
        <v>3.1697453273582532E-3</v>
      </c>
      <c r="J162">
        <v>-4.7325102880658387E-2</v>
      </c>
      <c r="K162">
        <v>-5.6759019171481628E-2</v>
      </c>
      <c r="M162" s="30">
        <f t="shared" si="3"/>
        <v>-1314.9728323745296</v>
      </c>
    </row>
    <row r="163" spans="1:13" x14ac:dyDescent="0.15">
      <c r="A163" s="5" t="s">
        <v>163</v>
      </c>
      <c r="B163" s="6">
        <v>31.42</v>
      </c>
      <c r="C163" s="6">
        <v>182.98</v>
      </c>
      <c r="D163" s="6">
        <v>14.58</v>
      </c>
      <c r="E163" s="6">
        <v>489.79</v>
      </c>
      <c r="H163" s="8">
        <v>1.1264885741873343E-2</v>
      </c>
      <c r="I163">
        <v>6.7675378266849329E-3</v>
      </c>
      <c r="J163">
        <v>0</v>
      </c>
      <c r="K163">
        <v>-1.283860045146723E-2</v>
      </c>
      <c r="M163" s="30">
        <f t="shared" si="3"/>
        <v>468.28109100567463</v>
      </c>
    </row>
    <row r="164" spans="1:13" x14ac:dyDescent="0.15">
      <c r="A164" s="5" t="s">
        <v>164</v>
      </c>
      <c r="B164" s="6">
        <v>31.07</v>
      </c>
      <c r="C164" s="6">
        <v>181.75</v>
      </c>
      <c r="D164" s="6">
        <v>14.58</v>
      </c>
      <c r="E164" s="6">
        <v>496.16</v>
      </c>
      <c r="H164" s="8">
        <v>-5.4417413572342976E-3</v>
      </c>
      <c r="I164">
        <v>1.230923471092793E-2</v>
      </c>
      <c r="J164">
        <v>6.906077348066253E-3</v>
      </c>
      <c r="K164">
        <v>-5.4322769458976516E-3</v>
      </c>
      <c r="M164" s="30">
        <f t="shared" si="3"/>
        <v>422.66502296542308</v>
      </c>
    </row>
    <row r="165" spans="1:13" x14ac:dyDescent="0.15">
      <c r="A165" s="5" t="s">
        <v>165</v>
      </c>
      <c r="B165" s="6">
        <v>31.24</v>
      </c>
      <c r="C165" s="6">
        <v>179.54</v>
      </c>
      <c r="D165" s="6">
        <v>14.48</v>
      </c>
      <c r="E165" s="6">
        <v>498.87</v>
      </c>
      <c r="H165" s="8">
        <v>6.7676442152755367E-3</v>
      </c>
      <c r="I165">
        <v>4.082545718919528E-3</v>
      </c>
      <c r="J165">
        <v>6.7059690493736168E-2</v>
      </c>
      <c r="K165">
        <v>-2.6974839087185565E-2</v>
      </c>
      <c r="M165" s="30">
        <f t="shared" si="3"/>
        <v>295.45391863025418</v>
      </c>
    </row>
    <row r="166" spans="1:13" x14ac:dyDescent="0.15">
      <c r="A166" s="5" t="s">
        <v>166</v>
      </c>
      <c r="B166" s="6">
        <v>31.03</v>
      </c>
      <c r="C166" s="6">
        <v>178.81</v>
      </c>
      <c r="D166" s="6">
        <v>13.57</v>
      </c>
      <c r="E166" s="6">
        <v>512.70000000000005</v>
      </c>
      <c r="H166" s="8">
        <v>9.4339622641510523E-3</v>
      </c>
      <c r="I166">
        <v>-9.4726346111234649E-3</v>
      </c>
      <c r="J166">
        <v>3.5877862595419918E-2</v>
      </c>
      <c r="K166">
        <v>-4.1126634124445949E-2</v>
      </c>
      <c r="M166" s="30">
        <f t="shared" si="3"/>
        <v>-688.54607079113259</v>
      </c>
    </row>
    <row r="167" spans="1:13" x14ac:dyDescent="0.15">
      <c r="A167" s="5" t="s">
        <v>167</v>
      </c>
      <c r="B167" s="6">
        <v>30.74</v>
      </c>
      <c r="C167" s="6">
        <v>180.52</v>
      </c>
      <c r="D167" s="6">
        <v>13.1</v>
      </c>
      <c r="E167" s="6">
        <v>534.69000000000005</v>
      </c>
      <c r="H167" s="8">
        <v>1.5526924347538884E-2</v>
      </c>
      <c r="I167">
        <v>8.2099972074838323E-3</v>
      </c>
      <c r="J167">
        <v>1.6291698991466097E-2</v>
      </c>
      <c r="K167">
        <v>8.849056603773775E-3</v>
      </c>
      <c r="M167" s="30">
        <f t="shared" si="3"/>
        <v>1077.5896927283864</v>
      </c>
    </row>
    <row r="168" spans="1:13" x14ac:dyDescent="0.15">
      <c r="A168" s="5" t="s">
        <v>168</v>
      </c>
      <c r="B168" s="6">
        <v>30.27</v>
      </c>
      <c r="C168" s="6">
        <v>179.05</v>
      </c>
      <c r="D168" s="6">
        <v>12.89</v>
      </c>
      <c r="E168" s="6">
        <v>530</v>
      </c>
      <c r="H168" s="8">
        <v>-3.9486673247779436E-3</v>
      </c>
      <c r="I168">
        <v>-6.697549813025061E-4</v>
      </c>
      <c r="J168">
        <v>2.7091633466135523E-2</v>
      </c>
      <c r="K168">
        <v>1.2846671200785753E-3</v>
      </c>
      <c r="M168" s="30">
        <f t="shared" si="3"/>
        <v>-0.51240936843532303</v>
      </c>
    </row>
    <row r="169" spans="1:13" x14ac:dyDescent="0.15">
      <c r="A169" s="5" t="s">
        <v>169</v>
      </c>
      <c r="B169" s="6">
        <v>30.39</v>
      </c>
      <c r="C169" s="6">
        <v>179.17</v>
      </c>
      <c r="D169" s="6">
        <v>12.55</v>
      </c>
      <c r="E169" s="6">
        <v>529.32000000000005</v>
      </c>
      <c r="H169" s="8">
        <v>-1.6425755584756896E-3</v>
      </c>
      <c r="I169">
        <v>-3.9053782637821222E-4</v>
      </c>
      <c r="J169">
        <v>9.6540627514078992E-3</v>
      </c>
      <c r="K169">
        <v>-1.9614380174473367E-2</v>
      </c>
      <c r="M169" s="30">
        <f t="shared" si="3"/>
        <v>-327.20640055078462</v>
      </c>
    </row>
    <row r="170" spans="1:13" x14ac:dyDescent="0.15">
      <c r="A170" s="5" t="s">
        <v>170</v>
      </c>
      <c r="B170" s="6">
        <v>30.44</v>
      </c>
      <c r="C170" s="6">
        <v>179.24</v>
      </c>
      <c r="D170" s="6">
        <v>12.43</v>
      </c>
      <c r="E170" s="6">
        <v>539.91</v>
      </c>
      <c r="H170" s="8">
        <v>3.2959789057349642E-3</v>
      </c>
      <c r="I170">
        <v>4.3707273338562391E-3</v>
      </c>
      <c r="J170">
        <v>2.3045267489711918E-2</v>
      </c>
      <c r="K170">
        <v>5.8730096478155192E-2</v>
      </c>
      <c r="M170" s="30">
        <f t="shared" si="3"/>
        <v>1339.9741458673423</v>
      </c>
    </row>
    <row r="171" spans="1:13" x14ac:dyDescent="0.15">
      <c r="A171" s="5" t="s">
        <v>171</v>
      </c>
      <c r="B171" s="6">
        <v>30.34</v>
      </c>
      <c r="C171" s="6">
        <v>178.46</v>
      </c>
      <c r="D171" s="6">
        <v>12.15</v>
      </c>
      <c r="E171" s="6">
        <v>509.96</v>
      </c>
      <c r="H171" s="8">
        <v>1.065956029313786E-2</v>
      </c>
      <c r="I171">
        <v>-8.445382820313263E-3</v>
      </c>
      <c r="J171">
        <v>4.9627791563275903E-3</v>
      </c>
      <c r="K171">
        <v>9.0284592737965852E-4</v>
      </c>
      <c r="M171" s="30">
        <f t="shared" si="3"/>
        <v>-90.924118109805164</v>
      </c>
    </row>
    <row r="172" spans="1:13" x14ac:dyDescent="0.15">
      <c r="A172" s="5" t="s">
        <v>172</v>
      </c>
      <c r="B172" s="6">
        <v>30.02</v>
      </c>
      <c r="C172" s="6">
        <v>179.98</v>
      </c>
      <c r="D172" s="6">
        <v>12.09</v>
      </c>
      <c r="E172" s="6">
        <v>509.5</v>
      </c>
      <c r="H172" s="8">
        <v>2.6720106880426808E-3</v>
      </c>
      <c r="I172">
        <v>5.0256868438685043E-3</v>
      </c>
      <c r="J172">
        <v>-6.5735414954807281E-3</v>
      </c>
      <c r="K172">
        <v>9.5506063247998707E-3</v>
      </c>
      <c r="M172" s="30">
        <f t="shared" si="3"/>
        <v>451.65583011136363</v>
      </c>
    </row>
    <row r="173" spans="1:13" x14ac:dyDescent="0.15">
      <c r="A173" s="5" t="s">
        <v>173</v>
      </c>
      <c r="B173" s="6">
        <v>29.94</v>
      </c>
      <c r="C173" s="6">
        <v>179.08</v>
      </c>
      <c r="D173" s="6">
        <v>12.17</v>
      </c>
      <c r="E173" s="6">
        <v>504.68</v>
      </c>
      <c r="H173" s="8">
        <v>1.3540961408259999E-2</v>
      </c>
      <c r="I173">
        <v>1.646043818821652E-2</v>
      </c>
      <c r="J173">
        <v>4.017094017094025E-2</v>
      </c>
      <c r="K173">
        <v>9.1230018642662891E-4</v>
      </c>
      <c r="M173" s="30">
        <f t="shared" si="3"/>
        <v>1431.3362923253446</v>
      </c>
    </row>
    <row r="174" spans="1:13" x14ac:dyDescent="0.15">
      <c r="A174" s="5" t="s">
        <v>174</v>
      </c>
      <c r="B174" s="6">
        <v>29.54</v>
      </c>
      <c r="C174" s="6">
        <v>176.18</v>
      </c>
      <c r="D174" s="6">
        <v>11.7</v>
      </c>
      <c r="E174" s="6">
        <v>504.22</v>
      </c>
      <c r="H174" s="8">
        <v>2.7155465037338455E-3</v>
      </c>
      <c r="I174">
        <v>-6.9890654943072228E-3</v>
      </c>
      <c r="J174">
        <v>1.7391304347825987E-2</v>
      </c>
      <c r="K174">
        <v>-2.9524982677650136E-2</v>
      </c>
      <c r="M174" s="30">
        <f t="shared" si="3"/>
        <v>-658.86778026853688</v>
      </c>
    </row>
    <row r="175" spans="1:13" x14ac:dyDescent="0.15">
      <c r="A175" s="5" t="s">
        <v>175</v>
      </c>
      <c r="B175" s="6">
        <v>29.46</v>
      </c>
      <c r="C175" s="6">
        <v>177.42</v>
      </c>
      <c r="D175" s="6">
        <v>11.5</v>
      </c>
      <c r="E175" s="6">
        <v>519.55999999999995</v>
      </c>
      <c r="H175" s="8">
        <v>8.5587127695994081E-3</v>
      </c>
      <c r="I175">
        <v>6.295729113493298E-3</v>
      </c>
      <c r="J175">
        <v>3.6970243462578933E-2</v>
      </c>
      <c r="K175">
        <v>1.2550670408481235E-2</v>
      </c>
      <c r="M175" s="30">
        <f t="shared" si="3"/>
        <v>934.82051270435124</v>
      </c>
    </row>
    <row r="176" spans="1:13" x14ac:dyDescent="0.15">
      <c r="A176" s="5" t="s">
        <v>176</v>
      </c>
      <c r="B176" s="6">
        <v>29.21</v>
      </c>
      <c r="C176" s="6">
        <v>176.31</v>
      </c>
      <c r="D176" s="6">
        <v>11.09</v>
      </c>
      <c r="E176" s="6">
        <v>513.12</v>
      </c>
      <c r="H176" s="8">
        <v>-1.9798657718120838E-2</v>
      </c>
      <c r="I176">
        <v>-7.4311771660192649E-3</v>
      </c>
      <c r="J176">
        <v>-8.8742810188989329E-2</v>
      </c>
      <c r="K176">
        <v>4.9353701527614646E-3</v>
      </c>
      <c r="M176" s="30">
        <f t="shared" si="3"/>
        <v>-1283.3874708282806</v>
      </c>
    </row>
    <row r="177" spans="1:13" x14ac:dyDescent="0.15">
      <c r="A177" s="5" t="s">
        <v>177</v>
      </c>
      <c r="B177" s="6">
        <v>29.8</v>
      </c>
      <c r="C177" s="6">
        <v>177.63</v>
      </c>
      <c r="D177" s="6">
        <v>12.17</v>
      </c>
      <c r="E177" s="6">
        <v>510.6</v>
      </c>
      <c r="H177" s="8">
        <v>-2.6143790849673221E-2</v>
      </c>
      <c r="I177">
        <v>-1.7982579376228935E-3</v>
      </c>
      <c r="J177">
        <v>-3.6421219319081599E-2</v>
      </c>
      <c r="K177">
        <v>2.3431079753863493E-2</v>
      </c>
      <c r="M177" s="30">
        <f t="shared" si="3"/>
        <v>-643.75920019629518</v>
      </c>
    </row>
    <row r="178" spans="1:13" x14ac:dyDescent="0.15">
      <c r="A178" s="5" t="s">
        <v>178</v>
      </c>
      <c r="B178" s="6">
        <v>30.6</v>
      </c>
      <c r="C178" s="6">
        <v>177.95</v>
      </c>
      <c r="D178" s="6">
        <v>12.63</v>
      </c>
      <c r="E178" s="6">
        <v>498.91</v>
      </c>
      <c r="H178" s="8">
        <v>1.1904761904762085E-2</v>
      </c>
      <c r="I178">
        <v>6.9031856504271349E-3</v>
      </c>
      <c r="J178">
        <v>4.9003322259136395E-2</v>
      </c>
      <c r="K178">
        <v>8.347144185294475E-3</v>
      </c>
      <c r="M178" s="30">
        <f t="shared" si="3"/>
        <v>1052.203639454533</v>
      </c>
    </row>
    <row r="179" spans="1:13" x14ac:dyDescent="0.15">
      <c r="A179" s="5" t="s">
        <v>179</v>
      </c>
      <c r="B179" s="6">
        <v>30.24</v>
      </c>
      <c r="C179" s="6">
        <v>176.73</v>
      </c>
      <c r="D179" s="6">
        <v>12.04</v>
      </c>
      <c r="E179" s="6">
        <v>494.78</v>
      </c>
      <c r="H179" s="8">
        <v>-3.0769230769230771E-2</v>
      </c>
      <c r="I179">
        <v>1.6436182271593047E-3</v>
      </c>
      <c r="J179">
        <v>2.8181041844577148E-2</v>
      </c>
      <c r="K179">
        <v>-1.379310344827589E-2</v>
      </c>
      <c r="M179" s="30">
        <f t="shared" si="3"/>
        <v>-877.44500432419079</v>
      </c>
    </row>
    <row r="180" spans="1:13" x14ac:dyDescent="0.15">
      <c r="A180" s="5" t="s">
        <v>180</v>
      </c>
      <c r="B180" s="6">
        <v>31.2</v>
      </c>
      <c r="C180" s="6">
        <v>176.44</v>
      </c>
      <c r="D180" s="6">
        <v>11.71</v>
      </c>
      <c r="E180" s="6">
        <v>501.7</v>
      </c>
      <c r="H180" s="8">
        <v>6.4143681847328438E-4</v>
      </c>
      <c r="I180">
        <v>-6.5874669219075921E-3</v>
      </c>
      <c r="J180">
        <v>-6.7854113655638759E-3</v>
      </c>
      <c r="K180">
        <v>4.4245130032631863E-3</v>
      </c>
      <c r="M180" s="30">
        <f t="shared" si="3"/>
        <v>-281.82936351985103</v>
      </c>
    </row>
    <row r="181" spans="1:13" x14ac:dyDescent="0.15">
      <c r="A181" s="5" t="s">
        <v>181</v>
      </c>
      <c r="B181" s="6">
        <v>31.18</v>
      </c>
      <c r="C181" s="6">
        <v>177.61</v>
      </c>
      <c r="D181" s="6">
        <v>11.79</v>
      </c>
      <c r="E181" s="6">
        <v>499.49</v>
      </c>
      <c r="H181" s="8">
        <v>6.1310100032268E-3</v>
      </c>
      <c r="I181">
        <v>1.2966512571881417E-3</v>
      </c>
      <c r="J181">
        <v>-3.3606557377049207E-2</v>
      </c>
      <c r="K181">
        <v>-1.4093125160373421E-2</v>
      </c>
      <c r="M181" s="30">
        <f t="shared" si="3"/>
        <v>-134.93073522510412</v>
      </c>
    </row>
    <row r="182" spans="1:13" x14ac:dyDescent="0.15">
      <c r="A182" s="5" t="s">
        <v>182</v>
      </c>
      <c r="B182" s="6">
        <v>30.99</v>
      </c>
      <c r="C182" s="6">
        <v>177.38</v>
      </c>
      <c r="D182" s="6">
        <v>12.2</v>
      </c>
      <c r="E182" s="6">
        <v>506.63</v>
      </c>
      <c r="H182" s="8">
        <v>1.9407894736842124E-2</v>
      </c>
      <c r="I182">
        <v>7.8981760327290207E-3</v>
      </c>
      <c r="J182">
        <v>-3.0206677265500859E-2</v>
      </c>
      <c r="K182">
        <v>4.8992383370358716E-3</v>
      </c>
      <c r="M182" s="30">
        <f t="shared" si="3"/>
        <v>893.77694745065526</v>
      </c>
    </row>
    <row r="183" spans="1:13" x14ac:dyDescent="0.15">
      <c r="A183" s="5" t="s">
        <v>183</v>
      </c>
      <c r="B183" s="6">
        <v>30.4</v>
      </c>
      <c r="C183" s="6">
        <v>175.99</v>
      </c>
      <c r="D183" s="6">
        <v>12.58</v>
      </c>
      <c r="E183" s="6">
        <v>504.16</v>
      </c>
      <c r="H183" s="8">
        <v>-6.5746219592388577E-4</v>
      </c>
      <c r="I183">
        <v>5.0254125977955422E-3</v>
      </c>
      <c r="J183">
        <v>-8.6682427107958038E-3</v>
      </c>
      <c r="K183">
        <v>1.1902400317387318E-4</v>
      </c>
      <c r="M183" s="30">
        <f t="shared" si="3"/>
        <v>199.95334370948356</v>
      </c>
    </row>
    <row r="184" spans="1:13" x14ac:dyDescent="0.15">
      <c r="A184" s="5" t="s">
        <v>184</v>
      </c>
      <c r="B184" s="6">
        <v>30.42</v>
      </c>
      <c r="C184" s="6">
        <v>175.11</v>
      </c>
      <c r="D184" s="6">
        <v>12.69</v>
      </c>
      <c r="E184" s="6">
        <v>504.1</v>
      </c>
      <c r="H184" s="8">
        <v>-2.3121387283236983E-2</v>
      </c>
      <c r="I184">
        <v>7.5953737269118804E-3</v>
      </c>
      <c r="J184">
        <v>7.1428571428571175E-3</v>
      </c>
      <c r="K184">
        <v>-9.3153054005187252E-3</v>
      </c>
      <c r="M184" s="30">
        <f t="shared" si="3"/>
        <v>-382.83868061019223</v>
      </c>
    </row>
    <row r="185" spans="1:13" x14ac:dyDescent="0.15">
      <c r="A185" s="5" t="s">
        <v>185</v>
      </c>
      <c r="B185" s="6">
        <v>31.14</v>
      </c>
      <c r="C185" s="6">
        <v>173.79</v>
      </c>
      <c r="D185" s="6">
        <v>12.6</v>
      </c>
      <c r="E185" s="6">
        <v>508.84</v>
      </c>
      <c r="H185" s="8">
        <v>9.0732339598185163E-3</v>
      </c>
      <c r="I185">
        <v>-2.5840807174888014E-2</v>
      </c>
      <c r="J185">
        <v>-3.002309468822173E-2</v>
      </c>
      <c r="K185">
        <v>2.6996669753875935E-3</v>
      </c>
      <c r="M185" s="30">
        <f t="shared" si="3"/>
        <v>-1162.440943260407</v>
      </c>
    </row>
    <row r="186" spans="1:13" x14ac:dyDescent="0.15">
      <c r="A186" s="5" t="s">
        <v>186</v>
      </c>
      <c r="B186" s="6">
        <v>30.86</v>
      </c>
      <c r="C186" s="6">
        <v>178.4</v>
      </c>
      <c r="D186" s="6">
        <v>12.99</v>
      </c>
      <c r="E186" s="6">
        <v>507.47</v>
      </c>
      <c r="H186" s="8">
        <v>-1.2795905310300726E-2</v>
      </c>
      <c r="I186">
        <v>-1.2673639935801617E-2</v>
      </c>
      <c r="J186">
        <v>-3.7777777777777799E-2</v>
      </c>
      <c r="K186">
        <v>9.6896140071627279E-3</v>
      </c>
      <c r="M186" s="30">
        <f t="shared" si="3"/>
        <v>-1039.8951298521849</v>
      </c>
    </row>
    <row r="187" spans="1:13" x14ac:dyDescent="0.15">
      <c r="A187" s="5" t="s">
        <v>187</v>
      </c>
      <c r="B187" s="6">
        <v>31.26</v>
      </c>
      <c r="C187" s="6">
        <v>180.69</v>
      </c>
      <c r="D187" s="6">
        <v>13.5</v>
      </c>
      <c r="E187" s="6">
        <v>502.6</v>
      </c>
      <c r="H187" s="8">
        <v>-1.1385199240986688E-2</v>
      </c>
      <c r="I187">
        <v>4.838171504838229E-3</v>
      </c>
      <c r="J187">
        <v>2.739726027397249E-2</v>
      </c>
      <c r="K187">
        <v>1.955533917559249E-2</v>
      </c>
      <c r="M187" s="30">
        <f t="shared" si="3"/>
        <v>355.13716087602239</v>
      </c>
    </row>
    <row r="188" spans="1:13" x14ac:dyDescent="0.15">
      <c r="A188" s="5" t="s">
        <v>188</v>
      </c>
      <c r="B188" s="6">
        <v>31.62</v>
      </c>
      <c r="C188" s="6">
        <v>179.82</v>
      </c>
      <c r="D188" s="6">
        <v>13.14</v>
      </c>
      <c r="E188" s="6">
        <v>492.96</v>
      </c>
      <c r="H188" s="8">
        <v>-2.2088987062164334E-3</v>
      </c>
      <c r="I188">
        <v>2.7813317016178729E-4</v>
      </c>
      <c r="J188">
        <v>-2.3048327137546343E-2</v>
      </c>
      <c r="K188">
        <v>-1.6202203499676715E-3</v>
      </c>
      <c r="M188" s="30">
        <f t="shared" si="3"/>
        <v>-181.68337699983212</v>
      </c>
    </row>
    <row r="189" spans="1:13" x14ac:dyDescent="0.15">
      <c r="A189" s="5" t="s">
        <v>189</v>
      </c>
      <c r="B189" s="6">
        <v>31.69</v>
      </c>
      <c r="C189" s="6">
        <v>179.77</v>
      </c>
      <c r="D189" s="6">
        <v>13.45</v>
      </c>
      <c r="E189" s="6">
        <v>493.76</v>
      </c>
      <c r="H189" s="8">
        <v>1.2783636944710741E-2</v>
      </c>
      <c r="I189">
        <v>-2.7736173517501905E-3</v>
      </c>
      <c r="J189">
        <v>-2.9651593773165619E-3</v>
      </c>
      <c r="K189">
        <v>-2.625944329980201E-3</v>
      </c>
      <c r="M189" s="30">
        <f t="shared" si="3"/>
        <v>168.2026426785043</v>
      </c>
    </row>
    <row r="190" spans="1:13" x14ac:dyDescent="0.15">
      <c r="A190" s="5" t="s">
        <v>190</v>
      </c>
      <c r="B190" s="6">
        <v>31.29</v>
      </c>
      <c r="C190" s="6">
        <v>180.27</v>
      </c>
      <c r="D190" s="6">
        <v>13.49</v>
      </c>
      <c r="E190" s="6">
        <v>495.06</v>
      </c>
      <c r="H190" s="8">
        <v>2.2421524663678305E-3</v>
      </c>
      <c r="I190">
        <v>1.3265134056545502E-2</v>
      </c>
      <c r="J190">
        <v>3.7692307692307692E-2</v>
      </c>
      <c r="K190">
        <v>3.7883393781840358E-2</v>
      </c>
      <c r="M190" s="30">
        <f t="shared" si="3"/>
        <v>1509.188486056828</v>
      </c>
    </row>
    <row r="191" spans="1:13" x14ac:dyDescent="0.15">
      <c r="A191" s="5" t="s">
        <v>191</v>
      </c>
      <c r="B191" s="6">
        <v>31.22</v>
      </c>
      <c r="C191" s="6">
        <v>177.91</v>
      </c>
      <c r="D191" s="6">
        <v>13</v>
      </c>
      <c r="E191" s="6">
        <v>476.99</v>
      </c>
      <c r="H191" s="8">
        <v>-1.4831177027453513E-2</v>
      </c>
      <c r="I191">
        <v>2.7906170556967869E-2</v>
      </c>
      <c r="J191">
        <v>-6.1162079510703737E-3</v>
      </c>
      <c r="K191">
        <v>-1.0471423485308717E-3</v>
      </c>
      <c r="M191" s="30">
        <f t="shared" si="3"/>
        <v>960.77819259040268</v>
      </c>
    </row>
    <row r="192" spans="1:13" x14ac:dyDescent="0.15">
      <c r="A192" s="5" t="s">
        <v>192</v>
      </c>
      <c r="B192" s="6">
        <v>31.69</v>
      </c>
      <c r="C192" s="6">
        <v>173.08</v>
      </c>
      <c r="D192" s="6">
        <v>13.08</v>
      </c>
      <c r="E192" s="6">
        <v>477.49</v>
      </c>
      <c r="H192" s="8">
        <v>-5.9598494353826359E-3</v>
      </c>
      <c r="I192">
        <v>-1.0745313214448937E-2</v>
      </c>
      <c r="J192">
        <v>2.4275646045418986E-2</v>
      </c>
      <c r="K192">
        <v>2.2834864940128208E-2</v>
      </c>
      <c r="M192" s="30">
        <f t="shared" si="3"/>
        <v>-251.51507694220143</v>
      </c>
    </row>
    <row r="193" spans="1:13" x14ac:dyDescent="0.15">
      <c r="A193" s="5" t="s">
        <v>193</v>
      </c>
      <c r="B193" s="6">
        <v>31.88</v>
      </c>
      <c r="C193" s="6">
        <v>174.96</v>
      </c>
      <c r="D193" s="6">
        <v>12.77</v>
      </c>
      <c r="E193" s="6">
        <v>466.83</v>
      </c>
      <c r="H193" s="8">
        <v>2.0813320525135959E-2</v>
      </c>
      <c r="I193">
        <v>2.4956063268892992E-2</v>
      </c>
      <c r="J193">
        <v>2.8180354267310692E-2</v>
      </c>
      <c r="K193">
        <v>-4.7104164436362339E-4</v>
      </c>
      <c r="M193" s="30">
        <f t="shared" si="3"/>
        <v>1996.488437018241</v>
      </c>
    </row>
    <row r="194" spans="1:13" x14ac:dyDescent="0.15">
      <c r="A194" s="5" t="s">
        <v>194</v>
      </c>
      <c r="B194" s="6">
        <v>31.23</v>
      </c>
      <c r="C194" s="6">
        <v>170.7</v>
      </c>
      <c r="D194" s="6">
        <v>12.42</v>
      </c>
      <c r="E194" s="6">
        <v>467.05</v>
      </c>
      <c r="H194" s="8">
        <v>2.3598820058996939E-2</v>
      </c>
      <c r="I194">
        <v>1.0776882993841719E-2</v>
      </c>
      <c r="J194">
        <v>8.935824532900094E-3</v>
      </c>
      <c r="K194">
        <v>-1.5410236950838985E-2</v>
      </c>
      <c r="M194" s="30">
        <f t="shared" si="3"/>
        <v>1027.4234020430774</v>
      </c>
    </row>
    <row r="195" spans="1:13" x14ac:dyDescent="0.15">
      <c r="A195" s="5" t="s">
        <v>195</v>
      </c>
      <c r="B195" s="6">
        <v>30.51</v>
      </c>
      <c r="C195" s="6">
        <v>168.88</v>
      </c>
      <c r="D195" s="6">
        <v>12.31</v>
      </c>
      <c r="E195" s="6">
        <v>474.36</v>
      </c>
      <c r="H195" s="8">
        <v>-1.1661807580174877E-2</v>
      </c>
      <c r="I195">
        <v>9.3837786145478663E-3</v>
      </c>
      <c r="J195">
        <v>1.2335526315789602E-2</v>
      </c>
      <c r="K195">
        <v>-1.1585264210701829E-2</v>
      </c>
      <c r="M195" s="30">
        <f t="shared" si="3"/>
        <v>24.82304057111347</v>
      </c>
    </row>
    <row r="196" spans="1:13" x14ac:dyDescent="0.15">
      <c r="A196" s="5" t="s">
        <v>196</v>
      </c>
      <c r="B196" s="6">
        <v>30.87</v>
      </c>
      <c r="C196" s="6">
        <v>167.31</v>
      </c>
      <c r="D196" s="6">
        <v>12.16</v>
      </c>
      <c r="E196" s="6">
        <v>479.92</v>
      </c>
      <c r="H196" s="8">
        <v>0</v>
      </c>
      <c r="I196">
        <v>7.891566265060268E-3</v>
      </c>
      <c r="J196">
        <v>-3.2786885245901232E-3</v>
      </c>
      <c r="K196">
        <v>3.554849232570767E-3</v>
      </c>
      <c r="M196" s="30">
        <f t="shared" ref="M196:M250" si="4">$G$14*(($G$15*H196)+($G$16*I196)+($G$17*J196)+($G$18*K196))</f>
        <v>444.16463557502738</v>
      </c>
    </row>
    <row r="197" spans="1:13" x14ac:dyDescent="0.15">
      <c r="A197" s="5" t="s">
        <v>197</v>
      </c>
      <c r="B197" s="6">
        <v>30.87</v>
      </c>
      <c r="C197" s="6">
        <v>166</v>
      </c>
      <c r="D197" s="6">
        <v>12.2</v>
      </c>
      <c r="E197" s="6">
        <v>478.22</v>
      </c>
      <c r="H197" s="8">
        <v>2.2524014574362372E-2</v>
      </c>
      <c r="I197">
        <v>6.2435594350487289E-3</v>
      </c>
      <c r="J197">
        <v>-2.4529844644318732E-3</v>
      </c>
      <c r="K197">
        <v>2.6707887844046763E-2</v>
      </c>
      <c r="M197" s="30">
        <f t="shared" si="4"/>
        <v>1367.1796710498022</v>
      </c>
    </row>
    <row r="198" spans="1:13" x14ac:dyDescent="0.15">
      <c r="A198" s="5" t="s">
        <v>198</v>
      </c>
      <c r="B198" s="6">
        <v>30.19</v>
      </c>
      <c r="C198" s="6">
        <v>164.97</v>
      </c>
      <c r="D198" s="6">
        <v>12.23</v>
      </c>
      <c r="E198" s="6">
        <v>465.78</v>
      </c>
      <c r="H198" s="8">
        <v>4.6589018302829466E-3</v>
      </c>
      <c r="I198">
        <v>-3.2024169184290407E-3</v>
      </c>
      <c r="J198">
        <v>-2.3162939297124541E-2</v>
      </c>
      <c r="K198">
        <v>-4.2755141305742539E-3</v>
      </c>
      <c r="M198" s="30">
        <f t="shared" si="4"/>
        <v>-205.72480466878579</v>
      </c>
    </row>
    <row r="199" spans="1:13" x14ac:dyDescent="0.15">
      <c r="A199" s="5" t="s">
        <v>199</v>
      </c>
      <c r="B199" s="6">
        <v>30.05</v>
      </c>
      <c r="C199" s="6">
        <v>165.5</v>
      </c>
      <c r="D199" s="6">
        <v>12.52</v>
      </c>
      <c r="E199" s="6">
        <v>467.78</v>
      </c>
      <c r="H199" s="8">
        <v>-1.1513157894736725E-2</v>
      </c>
      <c r="I199">
        <v>6.9359941591626839E-3</v>
      </c>
      <c r="J199">
        <v>-3.0209140201394313E-2</v>
      </c>
      <c r="K199">
        <v>6.7795880593159996E-3</v>
      </c>
      <c r="M199" s="30">
        <f t="shared" si="4"/>
        <v>-9.0268956609737501</v>
      </c>
    </row>
    <row r="200" spans="1:13" x14ac:dyDescent="0.15">
      <c r="A200" s="5" t="s">
        <v>200</v>
      </c>
      <c r="B200" s="6">
        <v>30.4</v>
      </c>
      <c r="C200" s="6">
        <v>164.36</v>
      </c>
      <c r="D200" s="6">
        <v>12.91</v>
      </c>
      <c r="E200" s="6">
        <v>464.63</v>
      </c>
      <c r="H200" s="8">
        <v>9.966777408637828E-3</v>
      </c>
      <c r="I200">
        <v>2.8065893837705413E-3</v>
      </c>
      <c r="J200">
        <v>7.8064012490242085E-3</v>
      </c>
      <c r="K200">
        <v>-8.9796092483576118E-3</v>
      </c>
      <c r="M200" s="30">
        <f t="shared" si="4"/>
        <v>324.92031519551449</v>
      </c>
    </row>
    <row r="201" spans="1:13" x14ac:dyDescent="0.15">
      <c r="A201" s="5" t="s">
        <v>201</v>
      </c>
      <c r="B201" s="6">
        <v>30.1</v>
      </c>
      <c r="C201" s="6">
        <v>163.9</v>
      </c>
      <c r="D201" s="6">
        <v>12.81</v>
      </c>
      <c r="E201" s="6">
        <v>468.84</v>
      </c>
      <c r="H201" s="8">
        <v>-7.9103493737640029E-3</v>
      </c>
      <c r="I201">
        <v>-6.0975609756097615E-4</v>
      </c>
      <c r="J201">
        <v>-1.4615384615384586E-2</v>
      </c>
      <c r="K201">
        <v>-6.5054777393995789E-3</v>
      </c>
      <c r="M201" s="30">
        <f t="shared" si="4"/>
        <v>-426.61021893335732</v>
      </c>
    </row>
    <row r="202" spans="1:13" x14ac:dyDescent="0.15">
      <c r="A202" s="5" t="s">
        <v>202</v>
      </c>
      <c r="B202" s="6">
        <v>30.34</v>
      </c>
      <c r="C202" s="6">
        <v>164</v>
      </c>
      <c r="D202" s="6">
        <v>13</v>
      </c>
      <c r="E202" s="6">
        <v>471.91</v>
      </c>
      <c r="H202" s="8">
        <v>1.065956029313786E-2</v>
      </c>
      <c r="I202">
        <v>2.5675510453599948E-3</v>
      </c>
      <c r="J202">
        <v>-1.1406844106463865E-2</v>
      </c>
      <c r="K202">
        <v>-2.789341335080131E-3</v>
      </c>
      <c r="M202" s="30">
        <f t="shared" si="4"/>
        <v>339.11472883758739</v>
      </c>
    </row>
    <row r="203" spans="1:13" x14ac:dyDescent="0.15">
      <c r="A203" s="5" t="s">
        <v>203</v>
      </c>
      <c r="B203" s="6">
        <v>30.02</v>
      </c>
      <c r="C203" s="6">
        <v>163.58000000000001</v>
      </c>
      <c r="D203" s="6">
        <v>13.15</v>
      </c>
      <c r="E203" s="6">
        <v>473.23</v>
      </c>
      <c r="H203" s="8">
        <v>-2.0874103065883887E-2</v>
      </c>
      <c r="I203">
        <v>5.5323334152939108E-3</v>
      </c>
      <c r="J203">
        <v>6.1208875286917763E-3</v>
      </c>
      <c r="K203">
        <v>-1.7257133363791199E-2</v>
      </c>
      <c r="M203" s="30">
        <f t="shared" si="4"/>
        <v>-552.75387004902211</v>
      </c>
    </row>
    <row r="204" spans="1:13" x14ac:dyDescent="0.15">
      <c r="A204" s="5" t="s">
        <v>204</v>
      </c>
      <c r="B204" s="6">
        <v>30.66</v>
      </c>
      <c r="C204" s="6">
        <v>162.68</v>
      </c>
      <c r="D204" s="6">
        <v>13.07</v>
      </c>
      <c r="E204" s="6">
        <v>481.54</v>
      </c>
      <c r="H204" s="8">
        <v>1.6578249336870021E-2</v>
      </c>
      <c r="I204">
        <v>1.6624592081768697E-3</v>
      </c>
      <c r="J204">
        <v>7.6569678407345521E-4</v>
      </c>
      <c r="K204">
        <v>2.0536187347674151E-2</v>
      </c>
      <c r="M204" s="30">
        <f t="shared" si="4"/>
        <v>881.76779560328612</v>
      </c>
    </row>
    <row r="205" spans="1:13" x14ac:dyDescent="0.15">
      <c r="A205" s="5" t="s">
        <v>205</v>
      </c>
      <c r="B205" s="6">
        <v>30.16</v>
      </c>
      <c r="C205" s="6">
        <v>162.41</v>
      </c>
      <c r="D205" s="6">
        <v>13.06</v>
      </c>
      <c r="E205" s="6">
        <v>471.85</v>
      </c>
      <c r="H205" s="8">
        <v>1.6172506738544534E-2</v>
      </c>
      <c r="I205">
        <v>-5.7545148454238859E-3</v>
      </c>
      <c r="J205">
        <v>1.0054137664346596E-2</v>
      </c>
      <c r="K205">
        <v>8.2049528856220633E-3</v>
      </c>
      <c r="M205" s="30">
        <f t="shared" si="4"/>
        <v>341.74030147292336</v>
      </c>
    </row>
    <row r="206" spans="1:13" x14ac:dyDescent="0.15">
      <c r="A206" s="5" t="s">
        <v>206</v>
      </c>
      <c r="B206" s="6">
        <v>29.68</v>
      </c>
      <c r="C206" s="6">
        <v>163.35</v>
      </c>
      <c r="D206" s="6">
        <v>12.93</v>
      </c>
      <c r="E206" s="6">
        <v>468.01</v>
      </c>
      <c r="H206" s="8">
        <v>-6.7340067340060372E-4</v>
      </c>
      <c r="I206">
        <v>-5.1766138855054988E-3</v>
      </c>
      <c r="J206">
        <v>-4.3639053254437843E-2</v>
      </c>
      <c r="K206">
        <v>-1.7198656026879422E-2</v>
      </c>
      <c r="M206" s="30">
        <f t="shared" si="4"/>
        <v>-755.89743933906118</v>
      </c>
    </row>
    <row r="207" spans="1:13" x14ac:dyDescent="0.15">
      <c r="A207" s="5" t="s">
        <v>207</v>
      </c>
      <c r="B207" s="6">
        <v>29.7</v>
      </c>
      <c r="C207" s="6">
        <v>164.2</v>
      </c>
      <c r="D207" s="6">
        <v>13.52</v>
      </c>
      <c r="E207" s="6">
        <v>476.2</v>
      </c>
      <c r="H207" s="8">
        <v>2.5198481187435284E-2</v>
      </c>
      <c r="I207">
        <v>-2.9147437454458691E-3</v>
      </c>
      <c r="J207">
        <v>-5.2557813594954483E-2</v>
      </c>
      <c r="K207">
        <v>1.6406545791090021E-3</v>
      </c>
      <c r="M207" s="30">
        <f t="shared" si="4"/>
        <v>350.2526130052841</v>
      </c>
    </row>
    <row r="208" spans="1:13" x14ac:dyDescent="0.15">
      <c r="A208" s="5" t="s">
        <v>208</v>
      </c>
      <c r="B208" s="6">
        <v>28.97</v>
      </c>
      <c r="C208" s="6">
        <v>164.68</v>
      </c>
      <c r="D208" s="6">
        <v>14.27</v>
      </c>
      <c r="E208" s="6">
        <v>475.42</v>
      </c>
      <c r="H208" s="8">
        <v>4.8560527228580508E-3</v>
      </c>
      <c r="I208">
        <v>1.1361542713259176E-2</v>
      </c>
      <c r="J208">
        <v>-2.5938566552901055E-2</v>
      </c>
      <c r="K208">
        <v>5.9669911129920372E-3</v>
      </c>
      <c r="M208" s="30">
        <f t="shared" si="4"/>
        <v>692.23785341083794</v>
      </c>
    </row>
    <row r="209" spans="1:13" x14ac:dyDescent="0.15">
      <c r="A209" s="5" t="s">
        <v>209</v>
      </c>
      <c r="B209" s="6">
        <v>28.83</v>
      </c>
      <c r="C209" s="6">
        <v>162.83000000000001</v>
      </c>
      <c r="D209" s="6">
        <v>14.65</v>
      </c>
      <c r="E209" s="6">
        <v>472.6</v>
      </c>
      <c r="H209" s="8">
        <v>-2.403520649966151E-2</v>
      </c>
      <c r="I209">
        <v>3.9459892718418654E-3</v>
      </c>
      <c r="J209">
        <v>3.3874382498235711E-2</v>
      </c>
      <c r="K209">
        <v>9.3114642063898412E-3</v>
      </c>
      <c r="M209" s="30">
        <f t="shared" si="4"/>
        <v>-180.95817099406355</v>
      </c>
    </row>
    <row r="210" spans="1:13" x14ac:dyDescent="0.15">
      <c r="A210" s="5" t="s">
        <v>210</v>
      </c>
      <c r="B210" s="6">
        <v>29.54</v>
      </c>
      <c r="C210" s="6">
        <v>162.19</v>
      </c>
      <c r="D210" s="6">
        <v>14.17</v>
      </c>
      <c r="E210" s="6">
        <v>468.24</v>
      </c>
      <c r="H210" s="8">
        <v>7.0289855072463769E-2</v>
      </c>
      <c r="I210">
        <v>-1.1085791710291337E-3</v>
      </c>
      <c r="J210">
        <v>3.0545454545454431E-2</v>
      </c>
      <c r="K210">
        <v>5.4973372272806298E-3</v>
      </c>
      <c r="M210" s="30">
        <f t="shared" si="4"/>
        <v>2178.24583632647</v>
      </c>
    </row>
    <row r="211" spans="1:13" x14ac:dyDescent="0.15">
      <c r="A211" s="5" t="s">
        <v>211</v>
      </c>
      <c r="B211" s="6">
        <v>27.6</v>
      </c>
      <c r="C211" s="6">
        <v>162.37</v>
      </c>
      <c r="D211" s="6">
        <v>13.75</v>
      </c>
      <c r="E211" s="6">
        <v>465.68</v>
      </c>
      <c r="H211" s="8">
        <v>1.5826278984173658E-2</v>
      </c>
      <c r="I211">
        <v>-1.3547995139732594E-2</v>
      </c>
      <c r="J211">
        <v>6.1776061776061875E-2</v>
      </c>
      <c r="K211">
        <v>3.035666873174625E-2</v>
      </c>
      <c r="M211" s="30">
        <f t="shared" si="4"/>
        <v>519.19497453994984</v>
      </c>
    </row>
    <row r="212" spans="1:13" x14ac:dyDescent="0.15">
      <c r="A212" s="5" t="s">
        <v>212</v>
      </c>
      <c r="B212" s="6">
        <v>27.17</v>
      </c>
      <c r="C212" s="6">
        <v>164.6</v>
      </c>
      <c r="D212" s="6">
        <v>12.95</v>
      </c>
      <c r="E212" s="6">
        <v>451.96</v>
      </c>
      <c r="H212" s="8">
        <v>1.3049962714392294E-2</v>
      </c>
      <c r="I212">
        <v>-1.8798132314595817E-3</v>
      </c>
      <c r="J212">
        <v>-1.0695187165775444E-2</v>
      </c>
      <c r="K212">
        <v>2.3274769063575285E-2</v>
      </c>
      <c r="M212" s="30">
        <f t="shared" si="4"/>
        <v>588.75283016855064</v>
      </c>
    </row>
    <row r="213" spans="1:13" x14ac:dyDescent="0.15">
      <c r="A213" s="5" t="s">
        <v>213</v>
      </c>
      <c r="B213" s="6">
        <v>26.82</v>
      </c>
      <c r="C213" s="6">
        <v>164.91</v>
      </c>
      <c r="D213" s="6">
        <v>13.09</v>
      </c>
      <c r="E213" s="6">
        <v>441.68</v>
      </c>
      <c r="H213" s="8">
        <v>2.405498281786933E-2</v>
      </c>
      <c r="I213">
        <v>-3.3842992687496132E-3</v>
      </c>
      <c r="J213">
        <v>2.2656249999999822E-2</v>
      </c>
      <c r="K213">
        <v>5.6695279947176491E-3</v>
      </c>
      <c r="M213" s="30">
        <f t="shared" si="4"/>
        <v>707.53903227525473</v>
      </c>
    </row>
    <row r="214" spans="1:13" x14ac:dyDescent="0.15">
      <c r="A214" s="5" t="s">
        <v>214</v>
      </c>
      <c r="B214" s="6">
        <v>26.19</v>
      </c>
      <c r="C214" s="6">
        <v>165.47</v>
      </c>
      <c r="D214" s="6">
        <v>12.8</v>
      </c>
      <c r="E214" s="6">
        <v>439.19</v>
      </c>
      <c r="H214" s="8">
        <v>-2.4581005586592153E-2</v>
      </c>
      <c r="I214">
        <v>7.918620941706811E-3</v>
      </c>
      <c r="J214">
        <v>4.4897959183673564E-2</v>
      </c>
      <c r="K214">
        <v>2.0968454332008335E-2</v>
      </c>
      <c r="M214" s="30">
        <f t="shared" si="4"/>
        <v>239.87717226472515</v>
      </c>
    </row>
    <row r="215" spans="1:13" x14ac:dyDescent="0.15">
      <c r="A215" s="5" t="s">
        <v>215</v>
      </c>
      <c r="B215" s="6">
        <v>26.85</v>
      </c>
      <c r="C215" s="6">
        <v>164.17</v>
      </c>
      <c r="D215" s="6">
        <v>12.25</v>
      </c>
      <c r="E215" s="6">
        <v>430.17</v>
      </c>
      <c r="H215" s="8">
        <v>-1.9715224534501585E-2</v>
      </c>
      <c r="I215">
        <v>-4.870624048707306E-4</v>
      </c>
      <c r="J215">
        <v>-9.7008892481810216E-3</v>
      </c>
      <c r="K215">
        <v>-5.6631686006194393E-3</v>
      </c>
      <c r="M215" s="30">
        <f t="shared" si="4"/>
        <v>-721.29081411410027</v>
      </c>
    </row>
    <row r="216" spans="1:13" x14ac:dyDescent="0.15">
      <c r="A216" s="5" t="s">
        <v>216</v>
      </c>
      <c r="B216" s="6">
        <v>27.39</v>
      </c>
      <c r="C216" s="6">
        <v>164.25</v>
      </c>
      <c r="D216" s="6">
        <v>12.37</v>
      </c>
      <c r="E216" s="6">
        <v>432.62</v>
      </c>
      <c r="H216" s="8">
        <v>3.6523009495992298E-4</v>
      </c>
      <c r="I216">
        <v>1.7687240790436043E-3</v>
      </c>
      <c r="J216">
        <v>4.2122999157540031E-2</v>
      </c>
      <c r="K216">
        <v>-2.4070021881838155E-2</v>
      </c>
      <c r="M216" s="30">
        <f t="shared" si="4"/>
        <v>-77.0521553355794</v>
      </c>
    </row>
    <row r="217" spans="1:13" x14ac:dyDescent="0.15">
      <c r="A217" s="5" t="s">
        <v>217</v>
      </c>
      <c r="B217" s="6">
        <v>27.38</v>
      </c>
      <c r="C217" s="6">
        <v>163.96</v>
      </c>
      <c r="D217" s="6">
        <v>11.87</v>
      </c>
      <c r="E217" s="6">
        <v>443.29</v>
      </c>
      <c r="H217" s="8">
        <v>-4.0014550745725019E-3</v>
      </c>
      <c r="I217">
        <v>-5.4861322767452148E-4</v>
      </c>
      <c r="J217">
        <v>7.51811594202898E-2</v>
      </c>
      <c r="K217">
        <v>4.3273369885359347E-3</v>
      </c>
      <c r="M217" s="30">
        <f t="shared" si="4"/>
        <v>276.1366256360007</v>
      </c>
    </row>
    <row r="218" spans="1:13" x14ac:dyDescent="0.15">
      <c r="A218" s="5" t="s">
        <v>218</v>
      </c>
      <c r="B218" s="6">
        <v>27.49</v>
      </c>
      <c r="C218" s="6">
        <v>164.05</v>
      </c>
      <c r="D218" s="6">
        <v>11.04</v>
      </c>
      <c r="E218" s="6">
        <v>441.38</v>
      </c>
      <c r="H218" s="8">
        <v>4.7514619883040066E-3</v>
      </c>
      <c r="I218">
        <v>-7.918138628334459E-4</v>
      </c>
      <c r="J218">
        <v>-2.8169014084507116E-2</v>
      </c>
      <c r="K218">
        <v>-0.105612968591692</v>
      </c>
      <c r="M218" s="30">
        <f t="shared" si="4"/>
        <v>-1680.8377648969142</v>
      </c>
    </row>
    <row r="219" spans="1:13" x14ac:dyDescent="0.15">
      <c r="A219" s="5" t="s">
        <v>219</v>
      </c>
      <c r="B219" s="6">
        <v>27.36</v>
      </c>
      <c r="C219" s="6">
        <v>164.18</v>
      </c>
      <c r="D219" s="6">
        <v>11.36</v>
      </c>
      <c r="E219" s="6">
        <v>493.5</v>
      </c>
      <c r="H219" s="8">
        <v>-3.6280380415639302E-2</v>
      </c>
      <c r="I219">
        <v>5.6967840735069331E-3</v>
      </c>
      <c r="J219">
        <v>-6.1242344706912144E-3</v>
      </c>
      <c r="K219">
        <v>-5.2408788550696306E-3</v>
      </c>
      <c r="M219" s="30">
        <f t="shared" si="4"/>
        <v>-854.27320721377407</v>
      </c>
    </row>
    <row r="220" spans="1:13" x14ac:dyDescent="0.15">
      <c r="A220" s="5" t="s">
        <v>220</v>
      </c>
      <c r="B220" s="6">
        <v>28.39</v>
      </c>
      <c r="C220" s="6">
        <v>163.25</v>
      </c>
      <c r="D220" s="6">
        <v>11.43</v>
      </c>
      <c r="E220" s="6">
        <v>496.1</v>
      </c>
      <c r="H220" s="8">
        <v>1.501608866642834E-2</v>
      </c>
      <c r="I220">
        <v>5.48164572554799E-3</v>
      </c>
      <c r="J220">
        <v>2.60323159784559E-2</v>
      </c>
      <c r="K220">
        <v>2.9829987752475473E-2</v>
      </c>
      <c r="M220" s="30">
        <f t="shared" si="4"/>
        <v>1295.4482339572737</v>
      </c>
    </row>
    <row r="221" spans="1:13" x14ac:dyDescent="0.15">
      <c r="A221" s="5" t="s">
        <v>221</v>
      </c>
      <c r="B221" s="6">
        <v>27.97</v>
      </c>
      <c r="C221" s="6">
        <v>162.36000000000001</v>
      </c>
      <c r="D221" s="6">
        <v>11.14</v>
      </c>
      <c r="E221" s="6">
        <v>481.73</v>
      </c>
      <c r="H221" s="8">
        <v>-3.2074126870991204E-3</v>
      </c>
      <c r="I221">
        <v>1.8480872297166329E-4</v>
      </c>
      <c r="J221">
        <v>-1.3286093888396633E-2</v>
      </c>
      <c r="K221">
        <v>1.3719417132642686E-3</v>
      </c>
      <c r="M221" s="30">
        <f t="shared" si="4"/>
        <v>-122.79250349658861</v>
      </c>
    </row>
    <row r="222" spans="1:13" x14ac:dyDescent="0.15">
      <c r="A222" s="5" t="s">
        <v>222</v>
      </c>
      <c r="B222" s="6">
        <v>28.06</v>
      </c>
      <c r="C222" s="6">
        <v>162.33000000000001</v>
      </c>
      <c r="D222" s="6">
        <v>11.29</v>
      </c>
      <c r="E222" s="6">
        <v>481.07</v>
      </c>
      <c r="H222" s="8">
        <v>-2.1337126600284861E-3</v>
      </c>
      <c r="I222">
        <v>9.2011190550203015E-3</v>
      </c>
      <c r="J222">
        <v>5.0232558139534866E-2</v>
      </c>
      <c r="K222">
        <v>-4.1311279394181E-2</v>
      </c>
      <c r="M222" s="30">
        <f t="shared" si="4"/>
        <v>1.6412367080060295</v>
      </c>
    </row>
    <row r="223" spans="1:13" x14ac:dyDescent="0.15">
      <c r="A223" s="5" t="s">
        <v>223</v>
      </c>
      <c r="B223" s="6">
        <v>28.12</v>
      </c>
      <c r="C223" s="6">
        <v>160.85</v>
      </c>
      <c r="D223" s="6">
        <v>10.75</v>
      </c>
      <c r="E223" s="6">
        <v>501.8</v>
      </c>
      <c r="H223" s="8">
        <v>3.5574528637494218E-4</v>
      </c>
      <c r="I223">
        <v>4.7473296270847953E-3</v>
      </c>
      <c r="J223">
        <v>-0.10416666666666663</v>
      </c>
      <c r="K223">
        <v>1.5440030758645751E-2</v>
      </c>
      <c r="M223" s="30">
        <f t="shared" si="4"/>
        <v>7.2102237077981481</v>
      </c>
    </row>
    <row r="224" spans="1:13" x14ac:dyDescent="0.15">
      <c r="A224" s="5" t="s">
        <v>224</v>
      </c>
      <c r="B224" s="6">
        <v>28.11</v>
      </c>
      <c r="C224" s="6">
        <v>160.09</v>
      </c>
      <c r="D224" s="6">
        <v>12</v>
      </c>
      <c r="E224" s="6">
        <v>494.17</v>
      </c>
      <c r="H224" s="8">
        <v>4.2872454448017461E-3</v>
      </c>
      <c r="I224">
        <v>1.877464171725407E-3</v>
      </c>
      <c r="J224">
        <v>-5.7995028997515075E-3</v>
      </c>
      <c r="K224">
        <v>-1.1185368977108978E-2</v>
      </c>
      <c r="M224" s="30">
        <f t="shared" si="4"/>
        <v>17.305924167721592</v>
      </c>
    </row>
    <row r="225" spans="1:13" x14ac:dyDescent="0.15">
      <c r="A225" s="5" t="s">
        <v>225</v>
      </c>
      <c r="B225" s="6">
        <v>27.99</v>
      </c>
      <c r="C225" s="6">
        <v>159.79</v>
      </c>
      <c r="D225" s="6">
        <v>12.07</v>
      </c>
      <c r="E225" s="6">
        <v>499.76</v>
      </c>
      <c r="H225" s="8">
        <v>-1.5130190007037414E-2</v>
      </c>
      <c r="I225">
        <v>-1.8771117507199175E-4</v>
      </c>
      <c r="J225">
        <v>-2.1880064829821633E-2</v>
      </c>
      <c r="K225">
        <v>-9.3956779881254615E-4</v>
      </c>
      <c r="M225" s="30">
        <f t="shared" si="4"/>
        <v>-558.38858735913323</v>
      </c>
    </row>
    <row r="226" spans="1:13" x14ac:dyDescent="0.15">
      <c r="A226" s="5" t="s">
        <v>226</v>
      </c>
      <c r="B226" s="6">
        <v>28.42</v>
      </c>
      <c r="C226" s="6">
        <v>159.82</v>
      </c>
      <c r="D226" s="6">
        <v>12.34</v>
      </c>
      <c r="E226" s="6">
        <v>500.23</v>
      </c>
      <c r="H226" s="8">
        <v>-1.0790114862513023E-2</v>
      </c>
      <c r="I226">
        <v>-1.4370509215870797E-3</v>
      </c>
      <c r="J226">
        <v>-5.1498847040737927E-2</v>
      </c>
      <c r="K226">
        <v>-2.2797421371361537E-2</v>
      </c>
      <c r="M226" s="30">
        <f t="shared" si="4"/>
        <v>-977.10462345156645</v>
      </c>
    </row>
    <row r="227" spans="1:13" x14ac:dyDescent="0.15">
      <c r="A227" s="5" t="s">
        <v>227</v>
      </c>
      <c r="B227" s="6">
        <v>28.73</v>
      </c>
      <c r="C227" s="6">
        <v>160.05000000000001</v>
      </c>
      <c r="D227" s="6">
        <v>13.01</v>
      </c>
      <c r="E227" s="6">
        <v>511.9</v>
      </c>
      <c r="H227" s="8">
        <v>-1.3392857142857206E-2</v>
      </c>
      <c r="I227">
        <v>-3.9828240711928808E-3</v>
      </c>
      <c r="J227">
        <v>-7.6277650648359785E-3</v>
      </c>
      <c r="K227">
        <v>-2.1523052221117833E-2</v>
      </c>
      <c r="M227" s="30">
        <f t="shared" si="4"/>
        <v>-957.06207804994938</v>
      </c>
    </row>
    <row r="228" spans="1:13" x14ac:dyDescent="0.15">
      <c r="A228" s="5" t="s">
        <v>228</v>
      </c>
      <c r="B228" s="6">
        <v>29.12</v>
      </c>
      <c r="C228" s="6">
        <v>160.69</v>
      </c>
      <c r="D228" s="6">
        <v>13.11</v>
      </c>
      <c r="E228" s="6">
        <v>523.16</v>
      </c>
      <c r="H228" s="8">
        <v>-1.120543293718157E-2</v>
      </c>
      <c r="I228">
        <v>1.9329093403168685E-3</v>
      </c>
      <c r="J228">
        <v>2.1028037383177489E-2</v>
      </c>
      <c r="K228">
        <v>6.4059404035934353E-3</v>
      </c>
      <c r="M228" s="30">
        <f t="shared" si="4"/>
        <v>-22.989396375518339</v>
      </c>
    </row>
    <row r="229" spans="1:13" x14ac:dyDescent="0.15">
      <c r="A229" s="5" t="s">
        <v>229</v>
      </c>
      <c r="B229" s="6">
        <v>29.45</v>
      </c>
      <c r="C229" s="6">
        <v>160.38</v>
      </c>
      <c r="D229" s="6">
        <v>12.84</v>
      </c>
      <c r="E229" s="6">
        <v>519.83000000000004</v>
      </c>
      <c r="H229" s="8">
        <v>-4.3831168831168887E-2</v>
      </c>
      <c r="I229">
        <v>-3.8509316770186652E-3</v>
      </c>
      <c r="J229">
        <v>-2.2831050228310557E-2</v>
      </c>
      <c r="K229">
        <v>5.6684078158253381E-3</v>
      </c>
      <c r="M229" s="30">
        <f t="shared" si="4"/>
        <v>-1466.9499761838072</v>
      </c>
    </row>
    <row r="230" spans="1:13" x14ac:dyDescent="0.15">
      <c r="A230" s="5" t="s">
        <v>230</v>
      </c>
      <c r="B230" s="6">
        <v>30.8</v>
      </c>
      <c r="C230" s="6">
        <v>161</v>
      </c>
      <c r="D230" s="6">
        <v>13.14</v>
      </c>
      <c r="E230" s="6">
        <v>516.9</v>
      </c>
      <c r="H230" s="8">
        <v>-1.1235955056179692E-2</v>
      </c>
      <c r="I230">
        <v>6.2150403977612179E-4</v>
      </c>
      <c r="J230">
        <v>-9.0497737556560764E-3</v>
      </c>
      <c r="K230">
        <v>-4.5257583052480399E-3</v>
      </c>
      <c r="M230" s="30">
        <f t="shared" si="4"/>
        <v>-401.68779522862087</v>
      </c>
    </row>
    <row r="231" spans="1:13" x14ac:dyDescent="0.15">
      <c r="A231" s="5" t="s">
        <v>231</v>
      </c>
      <c r="B231" s="6">
        <v>31.15</v>
      </c>
      <c r="C231" s="6">
        <v>160.9</v>
      </c>
      <c r="D231" s="6">
        <v>13.26</v>
      </c>
      <c r="E231" s="6">
        <v>519.25</v>
      </c>
      <c r="H231" s="8">
        <v>-3.8375439718580928E-3</v>
      </c>
      <c r="I231">
        <v>-1.3034572652225185E-3</v>
      </c>
      <c r="J231">
        <v>2.0785219399538146E-2</v>
      </c>
      <c r="K231">
        <v>-1.5341146129631777E-2</v>
      </c>
      <c r="M231" s="30">
        <f t="shared" si="4"/>
        <v>-318.10659759111735</v>
      </c>
    </row>
    <row r="232" spans="1:13" x14ac:dyDescent="0.15">
      <c r="A232" s="5" t="s">
        <v>232</v>
      </c>
      <c r="B232" s="6">
        <v>31.27</v>
      </c>
      <c r="C232" s="6">
        <v>161.11000000000001</v>
      </c>
      <c r="D232" s="6">
        <v>12.99</v>
      </c>
      <c r="E232" s="6">
        <v>527.34</v>
      </c>
      <c r="H232" s="8">
        <v>7.085346215780941E-3</v>
      </c>
      <c r="I232">
        <v>-3.0938679537156899E-3</v>
      </c>
      <c r="J232">
        <v>3.0134813639968394E-2</v>
      </c>
      <c r="K232">
        <v>3.2138103812729968E-2</v>
      </c>
      <c r="M232" s="30">
        <f t="shared" si="4"/>
        <v>684.96951261362335</v>
      </c>
    </row>
    <row r="233" spans="1:13" x14ac:dyDescent="0.15">
      <c r="A233" s="5" t="s">
        <v>233</v>
      </c>
      <c r="B233" s="6">
        <v>31.05</v>
      </c>
      <c r="C233" s="6">
        <v>161.61000000000001</v>
      </c>
      <c r="D233" s="6">
        <v>12.61</v>
      </c>
      <c r="E233" s="6">
        <v>510.92</v>
      </c>
      <c r="H233" s="8">
        <v>-2.5698682942498774E-3</v>
      </c>
      <c r="I233">
        <v>-1.010657846379992E-2</v>
      </c>
      <c r="J233">
        <v>-2.2480620155038822E-2</v>
      </c>
      <c r="K233">
        <v>8.2488060938548102E-3</v>
      </c>
      <c r="M233" s="30">
        <f t="shared" si="4"/>
        <v>-567.47820817473985</v>
      </c>
    </row>
    <row r="234" spans="1:13" x14ac:dyDescent="0.15">
      <c r="A234" s="5" t="s">
        <v>234</v>
      </c>
      <c r="B234" s="6">
        <v>31.13</v>
      </c>
      <c r="C234" s="6">
        <v>163.26</v>
      </c>
      <c r="D234" s="6">
        <v>12.9</v>
      </c>
      <c r="E234" s="6">
        <v>506.74</v>
      </c>
      <c r="H234" s="8">
        <v>2.0655737704917909E-2</v>
      </c>
      <c r="I234">
        <v>7.2803553800591114E-3</v>
      </c>
      <c r="J234">
        <v>2.5437201907790197E-2</v>
      </c>
      <c r="K234">
        <v>1.8839093632506909E-2</v>
      </c>
      <c r="M234" s="30">
        <f t="shared" si="4"/>
        <v>1374.6647312557461</v>
      </c>
    </row>
    <row r="235" spans="1:13" x14ac:dyDescent="0.15">
      <c r="A235" s="5" t="s">
        <v>235</v>
      </c>
      <c r="B235" s="6">
        <v>30.5</v>
      </c>
      <c r="C235" s="6">
        <v>162.08000000000001</v>
      </c>
      <c r="D235" s="6">
        <v>12.58</v>
      </c>
      <c r="E235" s="6">
        <v>497.37</v>
      </c>
      <c r="H235" s="8">
        <v>6.5616797900269752E-4</v>
      </c>
      <c r="I235">
        <v>-3.6269748570724181E-3</v>
      </c>
      <c r="J235">
        <v>-3.4535686876438931E-2</v>
      </c>
      <c r="K235">
        <v>1.2251958888775727E-2</v>
      </c>
      <c r="M235" s="30">
        <f t="shared" si="4"/>
        <v>-137.52244444488321</v>
      </c>
    </row>
    <row r="236" spans="1:13" x14ac:dyDescent="0.15">
      <c r="A236" s="5" t="s">
        <v>236</v>
      </c>
      <c r="B236" s="6">
        <v>30.48</v>
      </c>
      <c r="C236" s="6">
        <v>162.66999999999999</v>
      </c>
      <c r="D236" s="6">
        <v>13.03</v>
      </c>
      <c r="E236" s="6">
        <v>491.35</v>
      </c>
      <c r="H236" s="8">
        <v>-7.8125E-3</v>
      </c>
      <c r="I236">
        <v>-3.3696850876119289E-3</v>
      </c>
      <c r="J236">
        <v>9.2951200619673102E-3</v>
      </c>
      <c r="K236">
        <v>1.188269698093003E-2</v>
      </c>
      <c r="M236" s="30">
        <f t="shared" si="4"/>
        <v>-167.186645654139</v>
      </c>
    </row>
    <row r="237" spans="1:13" x14ac:dyDescent="0.15">
      <c r="A237" s="5" t="s">
        <v>237</v>
      </c>
      <c r="B237" s="6">
        <v>30.72</v>
      </c>
      <c r="C237" s="6">
        <v>163.22</v>
      </c>
      <c r="D237" s="6">
        <v>12.91</v>
      </c>
      <c r="E237" s="6">
        <v>485.58</v>
      </c>
      <c r="H237" s="8">
        <v>-2.1656050955414008E-2</v>
      </c>
      <c r="I237">
        <v>7.4686747731622649E-3</v>
      </c>
      <c r="J237">
        <v>1.0172143974960912E-2</v>
      </c>
      <c r="K237">
        <v>-1.6765885068642961E-2</v>
      </c>
      <c r="M237" s="30">
        <f t="shared" si="4"/>
        <v>-449.35033779913374</v>
      </c>
    </row>
    <row r="238" spans="1:13" x14ac:dyDescent="0.15">
      <c r="A238" s="5" t="s">
        <v>238</v>
      </c>
      <c r="B238" s="6">
        <v>31.4</v>
      </c>
      <c r="C238" s="6">
        <v>162.01</v>
      </c>
      <c r="D238" s="6">
        <v>12.78</v>
      </c>
      <c r="E238" s="6">
        <v>493.86</v>
      </c>
      <c r="H238" s="8">
        <v>8.0256821829856051E-3</v>
      </c>
      <c r="I238">
        <v>5.6486654252017043E-3</v>
      </c>
      <c r="J238">
        <v>-4.6728971962617383E-3</v>
      </c>
      <c r="K238">
        <v>-4.0936498013671718E-3</v>
      </c>
      <c r="M238" s="30">
        <f t="shared" si="4"/>
        <v>432.84082543498914</v>
      </c>
    </row>
    <row r="239" spans="1:13" x14ac:dyDescent="0.15">
      <c r="A239" s="5" t="s">
        <v>239</v>
      </c>
      <c r="B239" s="6">
        <v>31.15</v>
      </c>
      <c r="C239" s="6">
        <v>161.1</v>
      </c>
      <c r="D239" s="6">
        <v>12.84</v>
      </c>
      <c r="E239" s="6">
        <v>495.89</v>
      </c>
      <c r="H239" s="8">
        <v>-1.1111111111111183E-2</v>
      </c>
      <c r="I239">
        <v>-9.3101201005585388E-5</v>
      </c>
      <c r="J239">
        <v>-6.1919504643962453E-3</v>
      </c>
      <c r="K239">
        <v>-1.417438670430593E-2</v>
      </c>
      <c r="M239" s="30">
        <f t="shared" si="4"/>
        <v>-571.60154438049403</v>
      </c>
    </row>
    <row r="240" spans="1:13" x14ac:dyDescent="0.15">
      <c r="A240" s="5" t="s">
        <v>240</v>
      </c>
      <c r="B240" s="6">
        <v>31.5</v>
      </c>
      <c r="C240" s="6">
        <v>161.11500000000001</v>
      </c>
      <c r="D240" s="6">
        <v>12.92</v>
      </c>
      <c r="E240" s="6">
        <v>503.02</v>
      </c>
      <c r="H240" s="8">
        <v>8.3226632522408472E-3</v>
      </c>
      <c r="I240">
        <v>3.1442624992217283E-3</v>
      </c>
      <c r="J240">
        <v>6.230529595015577E-3</v>
      </c>
      <c r="K240">
        <v>-1.2873346677656161E-2</v>
      </c>
      <c r="M240" s="30">
        <f t="shared" si="4"/>
        <v>227.28828387423718</v>
      </c>
    </row>
    <row r="241" spans="1:13" x14ac:dyDescent="0.15">
      <c r="A241" s="5" t="s">
        <v>241</v>
      </c>
      <c r="B241" s="6">
        <v>31.24</v>
      </c>
      <c r="C241" s="6">
        <v>160.61000000000001</v>
      </c>
      <c r="D241" s="6">
        <v>12.84</v>
      </c>
      <c r="E241" s="6">
        <v>509.58</v>
      </c>
      <c r="H241" s="8">
        <v>-3.2000000000009798E-4</v>
      </c>
      <c r="I241">
        <v>-1.9884421798297414E-3</v>
      </c>
      <c r="J241">
        <v>-1.9098548510313229E-2</v>
      </c>
      <c r="K241">
        <v>3.584370568772588E-3</v>
      </c>
      <c r="M241" s="30">
        <f t="shared" si="4"/>
        <v>-144.34569581645744</v>
      </c>
    </row>
    <row r="242" spans="1:13" x14ac:dyDescent="0.15">
      <c r="A242" s="5" t="s">
        <v>242</v>
      </c>
      <c r="B242" s="6">
        <v>31.25</v>
      </c>
      <c r="C242" s="6">
        <v>160.93</v>
      </c>
      <c r="D242" s="6">
        <v>13.09</v>
      </c>
      <c r="E242" s="6">
        <v>507.76</v>
      </c>
      <c r="H242" s="8">
        <v>9.6092248558621307E-4</v>
      </c>
      <c r="I242">
        <v>-1.4271531397368475E-3</v>
      </c>
      <c r="J242">
        <v>-2.2404779686333143E-2</v>
      </c>
      <c r="K242">
        <v>4.4310808672258784E-3</v>
      </c>
      <c r="M242" s="30">
        <f t="shared" si="4"/>
        <v>-81.288567354906419</v>
      </c>
    </row>
    <row r="243" spans="1:13" x14ac:dyDescent="0.15">
      <c r="A243" s="5" t="s">
        <v>243</v>
      </c>
      <c r="B243" s="6">
        <v>31.22</v>
      </c>
      <c r="C243" s="6">
        <v>161.16</v>
      </c>
      <c r="D243" s="6">
        <v>13.39</v>
      </c>
      <c r="E243" s="6">
        <v>505.52</v>
      </c>
      <c r="H243" s="8">
        <v>2.2471910112360494E-3</v>
      </c>
      <c r="I243">
        <v>2.6129152668905586E-3</v>
      </c>
      <c r="J243">
        <v>-6.6765578635015199E-3</v>
      </c>
      <c r="K243">
        <v>1.8700628728034685E-2</v>
      </c>
      <c r="M243" s="30">
        <f t="shared" si="4"/>
        <v>457.95395826120267</v>
      </c>
    </row>
    <row r="244" spans="1:13" x14ac:dyDescent="0.15">
      <c r="A244" s="5" t="s">
        <v>244</v>
      </c>
      <c r="B244" s="6">
        <v>31.15</v>
      </c>
      <c r="C244" s="6">
        <v>160.74</v>
      </c>
      <c r="D244" s="6">
        <v>13.48</v>
      </c>
      <c r="E244" s="6">
        <v>496.24</v>
      </c>
      <c r="H244" s="8">
        <v>-1.267828843106189E-2</v>
      </c>
      <c r="I244">
        <v>-2.544213465715206E-3</v>
      </c>
      <c r="J244">
        <v>6.8992862807295774E-2</v>
      </c>
      <c r="K244">
        <v>-1.4889935208660665E-3</v>
      </c>
      <c r="M244" s="30">
        <f t="shared" si="4"/>
        <v>-193.24126609590604</v>
      </c>
    </row>
    <row r="245" spans="1:13" x14ac:dyDescent="0.15">
      <c r="A245" s="5" t="s">
        <v>245</v>
      </c>
      <c r="B245" s="6">
        <v>31.55</v>
      </c>
      <c r="C245" s="6">
        <v>161.15</v>
      </c>
      <c r="D245" s="6">
        <v>12.61</v>
      </c>
      <c r="E245" s="6">
        <v>496.98</v>
      </c>
      <c r="H245" s="8">
        <v>-1.1901033510804848E-2</v>
      </c>
      <c r="I245">
        <v>-4.0788579197824637E-3</v>
      </c>
      <c r="J245">
        <v>-6.3041765169424835E-3</v>
      </c>
      <c r="K245">
        <v>2.6606073125387208E-2</v>
      </c>
      <c r="M245" s="30">
        <f t="shared" si="4"/>
        <v>-163.83676657738084</v>
      </c>
    </row>
    <row r="246" spans="1:13" x14ac:dyDescent="0.15">
      <c r="A246" s="5" t="s">
        <v>246</v>
      </c>
      <c r="B246" s="6">
        <v>31.93</v>
      </c>
      <c r="C246" s="6">
        <v>161.81</v>
      </c>
      <c r="D246" s="6">
        <v>12.69</v>
      </c>
      <c r="E246" s="6">
        <v>484.1</v>
      </c>
      <c r="H246" s="8">
        <v>1.980198019801982E-2</v>
      </c>
      <c r="I246">
        <v>-6.447255311310407E-3</v>
      </c>
      <c r="J246">
        <v>7.1428571428571175E-3</v>
      </c>
      <c r="K246">
        <v>-1.5716812719842155E-2</v>
      </c>
      <c r="M246" s="30">
        <f t="shared" si="4"/>
        <v>23.828958970460203</v>
      </c>
    </row>
    <row r="247" spans="1:13" x14ac:dyDescent="0.15">
      <c r="A247" s="5" t="s">
        <v>247</v>
      </c>
      <c r="B247" s="6">
        <v>31.31</v>
      </c>
      <c r="C247" s="6">
        <v>162.86000000000001</v>
      </c>
      <c r="D247" s="6">
        <v>12.6</v>
      </c>
      <c r="E247" s="6">
        <v>491.83</v>
      </c>
      <c r="H247" s="8">
        <v>-1.3236684525685494E-2</v>
      </c>
      <c r="I247">
        <v>-7.4958864038027206E-3</v>
      </c>
      <c r="J247">
        <v>7.9428117553614896E-4</v>
      </c>
      <c r="K247">
        <v>-7.5468652259015334E-3</v>
      </c>
      <c r="M247" s="30">
        <f t="shared" si="4"/>
        <v>-875.56708442459126</v>
      </c>
    </row>
    <row r="248" spans="1:13" x14ac:dyDescent="0.15">
      <c r="A248" s="5" t="s">
        <v>248</v>
      </c>
      <c r="B248" s="6">
        <v>31.73</v>
      </c>
      <c r="C248" s="6">
        <v>164.09</v>
      </c>
      <c r="D248" s="6">
        <v>12.59</v>
      </c>
      <c r="E248" s="6">
        <v>495.57</v>
      </c>
      <c r="H248" s="8">
        <v>2.5276461295418162E-3</v>
      </c>
      <c r="I248">
        <v>2.5048875855326891E-3</v>
      </c>
      <c r="J248">
        <v>-2.0995334370139895E-2</v>
      </c>
      <c r="K248">
        <v>-8.3641820910455023E-3</v>
      </c>
      <c r="M248" s="30">
        <f t="shared" si="4"/>
        <v>-27.838936412583926</v>
      </c>
    </row>
    <row r="249" spans="1:13" x14ac:dyDescent="0.15">
      <c r="A249" s="5" t="s">
        <v>249</v>
      </c>
      <c r="B249" s="6">
        <v>31.65</v>
      </c>
      <c r="C249" s="6">
        <v>163.68</v>
      </c>
      <c r="D249" s="6">
        <v>12.86</v>
      </c>
      <c r="E249" s="6">
        <v>499.75</v>
      </c>
      <c r="H249" s="8">
        <v>1.9652061855670144E-2</v>
      </c>
      <c r="I249">
        <v>-6.5549890750180584E-3</v>
      </c>
      <c r="J249">
        <v>-3.0165912518853699E-2</v>
      </c>
      <c r="K249">
        <v>3.3416737318803236E-2</v>
      </c>
      <c r="M249" s="30">
        <f t="shared" si="4"/>
        <v>604.80916403842741</v>
      </c>
    </row>
    <row r="250" spans="1:13" x14ac:dyDescent="0.15">
      <c r="A250" s="5" t="s">
        <v>250</v>
      </c>
      <c r="B250" s="6">
        <v>31.04</v>
      </c>
      <c r="C250" s="6">
        <v>164.76</v>
      </c>
      <c r="D250" s="6">
        <v>13.26</v>
      </c>
      <c r="E250" s="6">
        <v>483.59</v>
      </c>
      <c r="H250" s="8" t="e">
        <v>#DIV/0!</v>
      </c>
      <c r="I250" t="e">
        <v>#DIV/0!</v>
      </c>
      <c r="J250" t="e">
        <v>#DIV/0!</v>
      </c>
      <c r="K250" t="e">
        <v>#DIV/0!</v>
      </c>
      <c r="M250" s="28" t="e">
        <f t="shared" si="4"/>
        <v>#DIV/0!</v>
      </c>
    </row>
  </sheetData>
  <autoFilter ref="M2:M249" xr:uid="{49A5A8C6-0863-D244-8C57-F2D772F6D0B5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983A2-7164-B54B-A6A0-3873BDBC17ED}">
  <dimension ref="A1:F250"/>
  <sheetViews>
    <sheetView workbookViewId="0">
      <selection activeCell="E2" sqref="E2:F5"/>
    </sheetView>
  </sheetViews>
  <sheetFormatPr baseColWidth="10" defaultRowHeight="13" x14ac:dyDescent="0.15"/>
  <sheetData>
    <row r="1" spans="1:6" x14ac:dyDescent="0.15">
      <c r="A1" s="1" t="s">
        <v>0</v>
      </c>
      <c r="B1" s="1" t="s">
        <v>1</v>
      </c>
      <c r="C1" s="2" t="s">
        <v>257</v>
      </c>
    </row>
    <row r="2" spans="1:6" x14ac:dyDescent="0.15">
      <c r="A2" s="3" t="s">
        <v>2</v>
      </c>
      <c r="B2" s="4">
        <v>265.24</v>
      </c>
      <c r="C2" s="8">
        <f>B2/B3-1</f>
        <v>8.7088800152121948E-3</v>
      </c>
      <c r="E2" s="11" t="s">
        <v>254</v>
      </c>
      <c r="F2" s="12"/>
    </row>
    <row r="3" spans="1:6" x14ac:dyDescent="0.15">
      <c r="A3" s="5" t="s">
        <v>3</v>
      </c>
      <c r="B3" s="6">
        <v>262.95</v>
      </c>
      <c r="C3" s="8">
        <f t="shared" ref="C3:C66" si="0">B3/B4-1</f>
        <v>7.9926923955242479E-4</v>
      </c>
      <c r="E3" s="9" t="s">
        <v>253</v>
      </c>
      <c r="F3" s="10">
        <v>100000</v>
      </c>
    </row>
    <row r="4" spans="1:6" x14ac:dyDescent="0.15">
      <c r="A4" s="5" t="s">
        <v>4</v>
      </c>
      <c r="B4" s="6">
        <v>262.74</v>
      </c>
      <c r="C4" s="8">
        <f t="shared" si="0"/>
        <v>-7.2170791611561036E-3</v>
      </c>
      <c r="E4" s="9" t="s">
        <v>251</v>
      </c>
      <c r="F4" s="10">
        <v>95</v>
      </c>
    </row>
    <row r="5" spans="1:6" x14ac:dyDescent="0.15">
      <c r="A5" s="5" t="s">
        <v>5</v>
      </c>
      <c r="B5" s="6">
        <v>264.64999999999998</v>
      </c>
      <c r="C5" s="8">
        <f t="shared" si="0"/>
        <v>-2.998204009822969E-2</v>
      </c>
      <c r="E5" s="9" t="s">
        <v>252</v>
      </c>
      <c r="F5" s="10">
        <f>_xlfn.PERCENTILE.EXC(C2:C249,0.05)*F3</f>
        <v>-1836.4579793548355</v>
      </c>
    </row>
    <row r="6" spans="1:6" x14ac:dyDescent="0.15">
      <c r="A6" s="5" t="s">
        <v>6</v>
      </c>
      <c r="B6" s="6">
        <v>272.83</v>
      </c>
      <c r="C6" s="8">
        <f t="shared" si="0"/>
        <v>1.1642997515665998E-2</v>
      </c>
    </row>
    <row r="7" spans="1:6" x14ac:dyDescent="0.15">
      <c r="A7" s="5" t="s">
        <v>7</v>
      </c>
      <c r="B7" s="6">
        <v>269.69</v>
      </c>
      <c r="C7" s="8">
        <f t="shared" si="0"/>
        <v>2.0895635386304123E-2</v>
      </c>
    </row>
    <row r="8" spans="1:6" x14ac:dyDescent="0.15">
      <c r="A8" s="5" t="s">
        <v>8</v>
      </c>
      <c r="B8" s="6">
        <v>264.17</v>
      </c>
      <c r="C8" s="8">
        <f t="shared" si="0"/>
        <v>2.2384095910161772E-3</v>
      </c>
    </row>
    <row r="9" spans="1:6" x14ac:dyDescent="0.15">
      <c r="A9" s="5" t="s">
        <v>9</v>
      </c>
      <c r="B9" s="6">
        <v>263.58</v>
      </c>
      <c r="C9" s="8">
        <f t="shared" si="0"/>
        <v>-2.572632512752282E-2</v>
      </c>
    </row>
    <row r="10" spans="1:6" x14ac:dyDescent="0.15">
      <c r="A10" s="5" t="s">
        <v>10</v>
      </c>
      <c r="B10" s="6">
        <v>270.54000000000002</v>
      </c>
      <c r="C10" s="8">
        <f t="shared" si="0"/>
        <v>8.9881773766458117E-3</v>
      </c>
    </row>
    <row r="11" spans="1:6" x14ac:dyDescent="0.15">
      <c r="A11" s="5" t="s">
        <v>11</v>
      </c>
      <c r="B11" s="6">
        <v>268.13</v>
      </c>
      <c r="C11" s="8">
        <f t="shared" si="0"/>
        <v>1.1162650375230898E-2</v>
      </c>
    </row>
    <row r="12" spans="1:6" x14ac:dyDescent="0.15">
      <c r="A12" s="5" t="s">
        <v>12</v>
      </c>
      <c r="B12" s="6">
        <v>265.17</v>
      </c>
      <c r="C12" s="8">
        <f t="shared" si="0"/>
        <v>-8.6661642803298466E-4</v>
      </c>
    </row>
    <row r="13" spans="1:6" x14ac:dyDescent="0.15">
      <c r="A13" s="5" t="s">
        <v>13</v>
      </c>
      <c r="B13" s="6">
        <v>265.39999999999998</v>
      </c>
      <c r="C13" s="8">
        <f t="shared" si="0"/>
        <v>7.7843174482625788E-3</v>
      </c>
    </row>
    <row r="14" spans="1:6" x14ac:dyDescent="0.15">
      <c r="A14" s="5" t="s">
        <v>14</v>
      </c>
      <c r="B14" s="6">
        <v>263.35000000000002</v>
      </c>
      <c r="C14" s="8">
        <f t="shared" si="0"/>
        <v>5.3189468485248526E-4</v>
      </c>
    </row>
    <row r="15" spans="1:6" x14ac:dyDescent="0.15">
      <c r="A15" s="5" t="s">
        <v>15</v>
      </c>
      <c r="B15" s="6">
        <v>263.20999999999998</v>
      </c>
      <c r="C15" s="8">
        <f t="shared" si="0"/>
        <v>-2.8081900928678349E-2</v>
      </c>
    </row>
    <row r="16" spans="1:6" x14ac:dyDescent="0.15">
      <c r="A16" s="5" t="s">
        <v>16</v>
      </c>
      <c r="B16" s="6">
        <v>270.815</v>
      </c>
      <c r="C16" s="8">
        <f t="shared" si="0"/>
        <v>2.1634978119812853E-2</v>
      </c>
    </row>
    <row r="17" spans="1:3" x14ac:dyDescent="0.15">
      <c r="A17" s="5" t="s">
        <v>17</v>
      </c>
      <c r="B17" s="6">
        <v>265.08</v>
      </c>
      <c r="C17" s="8">
        <f t="shared" si="0"/>
        <v>3.8389219680351028E-2</v>
      </c>
    </row>
    <row r="18" spans="1:3" x14ac:dyDescent="0.15">
      <c r="A18" s="5" t="s">
        <v>18</v>
      </c>
      <c r="B18" s="6">
        <v>255.28</v>
      </c>
      <c r="C18" s="8">
        <f t="shared" si="0"/>
        <v>-1.3219945883262474E-2</v>
      </c>
    </row>
    <row r="19" spans="1:3" x14ac:dyDescent="0.15">
      <c r="A19" s="5" t="s">
        <v>19</v>
      </c>
      <c r="B19" s="6">
        <v>258.7</v>
      </c>
      <c r="C19" s="8">
        <f t="shared" si="0"/>
        <v>1.1218387210256697E-2</v>
      </c>
    </row>
    <row r="20" spans="1:3" x14ac:dyDescent="0.15">
      <c r="A20" s="5" t="s">
        <v>20</v>
      </c>
      <c r="B20" s="6">
        <v>255.83</v>
      </c>
      <c r="C20" s="8">
        <f t="shared" si="0"/>
        <v>3.8945743989603709E-2</v>
      </c>
    </row>
    <row r="21" spans="1:3" x14ac:dyDescent="0.15">
      <c r="A21" s="5" t="s">
        <v>21</v>
      </c>
      <c r="B21" s="6">
        <v>246.24</v>
      </c>
      <c r="C21" s="8">
        <f t="shared" si="0"/>
        <v>-3.7625925476392208E-3</v>
      </c>
    </row>
    <row r="22" spans="1:3" x14ac:dyDescent="0.15">
      <c r="A22" s="5" t="s">
        <v>22</v>
      </c>
      <c r="B22" s="6">
        <v>247.17</v>
      </c>
      <c r="C22" s="8">
        <f t="shared" si="0"/>
        <v>1.955203563915342E-2</v>
      </c>
    </row>
    <row r="23" spans="1:3" x14ac:dyDescent="0.15">
      <c r="A23" s="5" t="s">
        <v>23</v>
      </c>
      <c r="B23" s="6">
        <v>242.43</v>
      </c>
      <c r="C23" s="8">
        <f t="shared" si="0"/>
        <v>2.1833508956796699E-2</v>
      </c>
    </row>
    <row r="24" spans="1:3" x14ac:dyDescent="0.15">
      <c r="A24" s="5" t="s">
        <v>24</v>
      </c>
      <c r="B24" s="6">
        <v>237.25</v>
      </c>
      <c r="C24" s="8">
        <f t="shared" si="0"/>
        <v>-3.5699286014279075E-3</v>
      </c>
    </row>
    <row r="25" spans="1:3" x14ac:dyDescent="0.15">
      <c r="A25" s="5" t="s">
        <v>25</v>
      </c>
      <c r="B25" s="6">
        <v>238.1</v>
      </c>
      <c r="C25" s="8">
        <f t="shared" si="0"/>
        <v>2.2020002575438902E-2</v>
      </c>
    </row>
    <row r="26" spans="1:3" x14ac:dyDescent="0.15">
      <c r="A26" s="5" t="s">
        <v>26</v>
      </c>
      <c r="B26" s="6">
        <v>232.97</v>
      </c>
      <c r="C26" s="8">
        <f t="shared" si="0"/>
        <v>-5.9734607671630968E-3</v>
      </c>
    </row>
    <row r="27" spans="1:3" x14ac:dyDescent="0.15">
      <c r="A27" s="5" t="s">
        <v>27</v>
      </c>
      <c r="B27" s="6">
        <v>234.37</v>
      </c>
      <c r="C27" s="8">
        <f t="shared" si="0"/>
        <v>-3.3170316819052248E-3</v>
      </c>
    </row>
    <row r="28" spans="1:3" x14ac:dyDescent="0.15">
      <c r="A28" s="5" t="s">
        <v>28</v>
      </c>
      <c r="B28" s="6">
        <v>235.15</v>
      </c>
      <c r="C28" s="8">
        <f t="shared" si="0"/>
        <v>6.3353531699376076E-2</v>
      </c>
    </row>
    <row r="29" spans="1:3" x14ac:dyDescent="0.15">
      <c r="A29" s="5" t="s">
        <v>29</v>
      </c>
      <c r="B29" s="6">
        <v>221.14</v>
      </c>
      <c r="C29" s="8">
        <f t="shared" si="0"/>
        <v>-1.3096689698777197E-3</v>
      </c>
    </row>
    <row r="30" spans="1:3" x14ac:dyDescent="0.15">
      <c r="A30" s="5" t="s">
        <v>30</v>
      </c>
      <c r="B30" s="6">
        <v>221.43</v>
      </c>
      <c r="C30" s="8">
        <f t="shared" si="0"/>
        <v>1.3085052843482714E-2</v>
      </c>
    </row>
    <row r="31" spans="1:3" x14ac:dyDescent="0.15">
      <c r="A31" s="5" t="s">
        <v>31</v>
      </c>
      <c r="B31" s="6">
        <v>218.57</v>
      </c>
      <c r="C31" s="8">
        <f t="shared" si="0"/>
        <v>1.1710794297352445E-2</v>
      </c>
    </row>
    <row r="32" spans="1:3" x14ac:dyDescent="0.15">
      <c r="A32" s="5" t="s">
        <v>32</v>
      </c>
      <c r="B32" s="6">
        <v>216.04</v>
      </c>
      <c r="C32" s="8">
        <f t="shared" si="0"/>
        <v>-9.8084150701256423E-3</v>
      </c>
    </row>
    <row r="33" spans="1:3" x14ac:dyDescent="0.15">
      <c r="A33" s="5" t="s">
        <v>33</v>
      </c>
      <c r="B33" s="6">
        <v>218.18</v>
      </c>
      <c r="C33" s="8">
        <f t="shared" si="0"/>
        <v>-5.96838124743726E-3</v>
      </c>
    </row>
    <row r="34" spans="1:3" x14ac:dyDescent="0.15">
      <c r="A34" s="5" t="s">
        <v>34</v>
      </c>
      <c r="B34" s="6">
        <v>219.49</v>
      </c>
      <c r="C34" s="8">
        <f t="shared" si="0"/>
        <v>2.374754532584511E-3</v>
      </c>
    </row>
    <row r="35" spans="1:3" x14ac:dyDescent="0.15">
      <c r="A35" s="5" t="s">
        <v>35</v>
      </c>
      <c r="B35" s="6">
        <v>218.97</v>
      </c>
      <c r="C35" s="8">
        <f t="shared" si="0"/>
        <v>1.4924681344148372E-2</v>
      </c>
    </row>
    <row r="36" spans="1:3" x14ac:dyDescent="0.15">
      <c r="A36" s="5" t="s">
        <v>36</v>
      </c>
      <c r="B36" s="6">
        <v>215.75</v>
      </c>
      <c r="C36" s="8">
        <f t="shared" si="0"/>
        <v>7.2362278244630929E-3</v>
      </c>
    </row>
    <row r="37" spans="1:3" x14ac:dyDescent="0.15">
      <c r="A37" s="5" t="s">
        <v>37</v>
      </c>
      <c r="B37" s="6">
        <v>214.2</v>
      </c>
      <c r="C37" s="8">
        <f t="shared" si="0"/>
        <v>9.3379400504245424E-5</v>
      </c>
    </row>
    <row r="38" spans="1:3" x14ac:dyDescent="0.15">
      <c r="A38" s="5" t="s">
        <v>38</v>
      </c>
      <c r="B38" s="6">
        <v>214.18</v>
      </c>
      <c r="C38" s="8">
        <f t="shared" si="0"/>
        <v>3.3729972828633326E-3</v>
      </c>
    </row>
    <row r="39" spans="1:3" x14ac:dyDescent="0.15">
      <c r="A39" s="5" t="s">
        <v>39</v>
      </c>
      <c r="B39" s="6">
        <v>213.46</v>
      </c>
      <c r="C39" s="8">
        <f t="shared" si="0"/>
        <v>1.0222432560340833E-2</v>
      </c>
    </row>
    <row r="40" spans="1:3" x14ac:dyDescent="0.15">
      <c r="A40" s="5" t="s">
        <v>40</v>
      </c>
      <c r="B40" s="6">
        <v>211.3</v>
      </c>
      <c r="C40" s="8">
        <f t="shared" si="0"/>
        <v>-1.9580549368968025E-2</v>
      </c>
    </row>
    <row r="41" spans="1:3" x14ac:dyDescent="0.15">
      <c r="A41" s="5" t="s">
        <v>41</v>
      </c>
      <c r="B41" s="6">
        <v>215.52</v>
      </c>
      <c r="C41" s="8">
        <f t="shared" si="0"/>
        <v>1.4999882261520714E-2</v>
      </c>
    </row>
    <row r="42" spans="1:3" x14ac:dyDescent="0.15">
      <c r="A42" s="5" t="s">
        <v>42</v>
      </c>
      <c r="B42" s="6">
        <v>212.33500000000001</v>
      </c>
      <c r="C42" s="8">
        <f t="shared" si="0"/>
        <v>-2.1188435822572238E-4</v>
      </c>
    </row>
    <row r="43" spans="1:3" x14ac:dyDescent="0.15">
      <c r="A43" s="5" t="s">
        <v>43</v>
      </c>
      <c r="B43" s="6">
        <v>212.38</v>
      </c>
      <c r="C43" s="8">
        <f t="shared" si="0"/>
        <v>-3.0715165898407282E-2</v>
      </c>
    </row>
    <row r="44" spans="1:3" x14ac:dyDescent="0.15">
      <c r="A44" s="5" t="s">
        <v>44</v>
      </c>
      <c r="B44" s="6">
        <v>219.11</v>
      </c>
      <c r="C44" s="8">
        <f t="shared" si="0"/>
        <v>-1.9131781533274772E-3</v>
      </c>
    </row>
    <row r="45" spans="1:3" x14ac:dyDescent="0.15">
      <c r="A45" s="5" t="s">
        <v>45</v>
      </c>
      <c r="B45" s="6">
        <v>219.53</v>
      </c>
      <c r="C45" s="8">
        <f t="shared" si="0"/>
        <v>-5.4365061387214864E-3</v>
      </c>
    </row>
    <row r="46" spans="1:3" x14ac:dyDescent="0.15">
      <c r="A46" s="5" t="s">
        <v>46</v>
      </c>
      <c r="B46" s="6">
        <v>220.73</v>
      </c>
      <c r="C46" s="8">
        <f t="shared" si="0"/>
        <v>3.1723012779849569E-4</v>
      </c>
    </row>
    <row r="47" spans="1:3" x14ac:dyDescent="0.15">
      <c r="A47" s="5" t="s">
        <v>47</v>
      </c>
      <c r="B47" s="6">
        <v>220.66</v>
      </c>
      <c r="C47" s="8">
        <f t="shared" si="0"/>
        <v>-1.0582010582010692E-2</v>
      </c>
    </row>
    <row r="48" spans="1:3" x14ac:dyDescent="0.15">
      <c r="A48" s="5" t="s">
        <v>48</v>
      </c>
      <c r="B48" s="6">
        <v>223.02</v>
      </c>
      <c r="C48" s="8">
        <f t="shared" si="0"/>
        <v>-2.9506437768239691E-3</v>
      </c>
    </row>
    <row r="49" spans="1:3" x14ac:dyDescent="0.15">
      <c r="A49" s="5" t="s">
        <v>49</v>
      </c>
      <c r="B49" s="6">
        <v>223.68</v>
      </c>
      <c r="C49" s="8">
        <f t="shared" si="0"/>
        <v>3.0043495807363652E-3</v>
      </c>
    </row>
    <row r="50" spans="1:3" x14ac:dyDescent="0.15">
      <c r="A50" s="5" t="s">
        <v>50</v>
      </c>
      <c r="B50" s="6">
        <v>223.01</v>
      </c>
      <c r="C50" s="8">
        <f t="shared" si="0"/>
        <v>6.0904087340971635E-3</v>
      </c>
    </row>
    <row r="51" spans="1:3" x14ac:dyDescent="0.15">
      <c r="A51" s="5" t="s">
        <v>51</v>
      </c>
      <c r="B51" s="6">
        <v>221.66</v>
      </c>
      <c r="C51" s="8">
        <f t="shared" si="0"/>
        <v>6.1277291089827379E-3</v>
      </c>
    </row>
    <row r="52" spans="1:3" x14ac:dyDescent="0.15">
      <c r="A52" s="5" t="s">
        <v>52</v>
      </c>
      <c r="B52" s="6">
        <v>220.31</v>
      </c>
      <c r="C52" s="8">
        <f t="shared" si="0"/>
        <v>1.0596330275229437E-2</v>
      </c>
    </row>
    <row r="53" spans="1:3" x14ac:dyDescent="0.15">
      <c r="A53" s="5" t="s">
        <v>53</v>
      </c>
      <c r="B53" s="6">
        <v>218</v>
      </c>
      <c r="C53" s="8">
        <f t="shared" si="0"/>
        <v>-1.2189043454619575E-2</v>
      </c>
    </row>
    <row r="54" spans="1:3" x14ac:dyDescent="0.15">
      <c r="A54" s="5" t="s">
        <v>54</v>
      </c>
      <c r="B54" s="6">
        <v>220.69</v>
      </c>
      <c r="C54" s="8">
        <f t="shared" si="0"/>
        <v>-9.0616646277963397E-5</v>
      </c>
    </row>
    <row r="55" spans="1:3" x14ac:dyDescent="0.15">
      <c r="A55" s="5" t="s">
        <v>55</v>
      </c>
      <c r="B55" s="6">
        <v>220.71</v>
      </c>
      <c r="C55" s="8">
        <f t="shared" si="0"/>
        <v>-3.8174924826774648E-2</v>
      </c>
    </row>
    <row r="56" spans="1:3" x14ac:dyDescent="0.15">
      <c r="A56" s="5" t="s">
        <v>56</v>
      </c>
      <c r="B56" s="6">
        <v>229.47</v>
      </c>
      <c r="C56" s="8">
        <f t="shared" si="0"/>
        <v>-1.0649305854962487E-2</v>
      </c>
    </row>
    <row r="57" spans="1:3" x14ac:dyDescent="0.15">
      <c r="A57" s="5" t="s">
        <v>57</v>
      </c>
      <c r="B57" s="6">
        <v>231.94</v>
      </c>
      <c r="C57" s="8">
        <f t="shared" si="0"/>
        <v>-5.7015475629099699E-3</v>
      </c>
    </row>
    <row r="58" spans="1:3" x14ac:dyDescent="0.15">
      <c r="A58" s="5" t="s">
        <v>58</v>
      </c>
      <c r="B58" s="6">
        <v>233.27</v>
      </c>
      <c r="C58" s="8">
        <f t="shared" si="0"/>
        <v>-4.5660151916019354E-3</v>
      </c>
    </row>
    <row r="59" spans="1:3" x14ac:dyDescent="0.15">
      <c r="A59" s="5" t="s">
        <v>59</v>
      </c>
      <c r="B59" s="6">
        <v>234.34</v>
      </c>
      <c r="C59" s="8">
        <f t="shared" si="0"/>
        <v>3.5974304068522311E-3</v>
      </c>
    </row>
    <row r="60" spans="1:3" x14ac:dyDescent="0.15">
      <c r="A60" s="5" t="s">
        <v>60</v>
      </c>
      <c r="B60" s="6">
        <v>233.5</v>
      </c>
      <c r="C60" s="8">
        <f t="shared" si="0"/>
        <v>2.0274403565498478E-2</v>
      </c>
    </row>
    <row r="61" spans="1:3" x14ac:dyDescent="0.15">
      <c r="A61" s="5" t="s">
        <v>61</v>
      </c>
      <c r="B61" s="6">
        <v>228.86</v>
      </c>
      <c r="C61" s="8">
        <f t="shared" si="0"/>
        <v>-6.1202723767331157E-2</v>
      </c>
    </row>
    <row r="62" spans="1:3" x14ac:dyDescent="0.15">
      <c r="A62" s="5" t="s">
        <v>62</v>
      </c>
      <c r="B62" s="6">
        <v>243.78</v>
      </c>
      <c r="C62" s="8">
        <f t="shared" si="0"/>
        <v>-6.5589899155527043E-4</v>
      </c>
    </row>
    <row r="63" spans="1:3" x14ac:dyDescent="0.15">
      <c r="A63" s="5" t="s">
        <v>63</v>
      </c>
      <c r="B63" s="6">
        <v>243.94</v>
      </c>
      <c r="C63" s="8">
        <f t="shared" si="0"/>
        <v>3.5379298996214281E-3</v>
      </c>
    </row>
    <row r="64" spans="1:3" x14ac:dyDescent="0.15">
      <c r="A64" s="5" t="s">
        <v>64</v>
      </c>
      <c r="B64" s="6">
        <v>243.08</v>
      </c>
      <c r="C64" s="8">
        <f t="shared" si="0"/>
        <v>-7.2289156626504925E-3</v>
      </c>
    </row>
    <row r="65" spans="1:3" x14ac:dyDescent="0.15">
      <c r="A65" s="5" t="s">
        <v>65</v>
      </c>
      <c r="B65" s="6">
        <v>244.85</v>
      </c>
      <c r="C65" s="8">
        <f t="shared" si="0"/>
        <v>1.2253900825087705E-4</v>
      </c>
    </row>
    <row r="66" spans="1:3" x14ac:dyDescent="0.15">
      <c r="A66" s="5" t="s">
        <v>66</v>
      </c>
      <c r="B66" s="6">
        <v>244.82</v>
      </c>
      <c r="C66" s="8">
        <f t="shared" si="0"/>
        <v>-8.5850813962906614E-3</v>
      </c>
    </row>
    <row r="67" spans="1:3" x14ac:dyDescent="0.15">
      <c r="A67" s="5" t="s">
        <v>67</v>
      </c>
      <c r="B67" s="6">
        <v>246.94</v>
      </c>
      <c r="C67" s="8">
        <f t="shared" ref="C67:C130" si="1">B67/B68-1</f>
        <v>3.0056864337937306E-3</v>
      </c>
    </row>
    <row r="68" spans="1:3" x14ac:dyDescent="0.15">
      <c r="A68" s="5" t="s">
        <v>68</v>
      </c>
      <c r="B68" s="6">
        <v>246.2</v>
      </c>
      <c r="C68" s="8">
        <f t="shared" si="1"/>
        <v>5.2261963089987873E-3</v>
      </c>
    </row>
    <row r="69" spans="1:3" x14ac:dyDescent="0.15">
      <c r="A69" s="5" t="s">
        <v>69</v>
      </c>
      <c r="B69" s="6">
        <v>244.92</v>
      </c>
      <c r="C69" s="8">
        <f t="shared" si="1"/>
        <v>2.0755188797199287E-2</v>
      </c>
    </row>
    <row r="70" spans="1:3" x14ac:dyDescent="0.15">
      <c r="A70" s="5" t="s">
        <v>70</v>
      </c>
      <c r="B70" s="6">
        <v>239.94</v>
      </c>
      <c r="C70" s="8">
        <f t="shared" si="1"/>
        <v>6.9665939231156049E-3</v>
      </c>
    </row>
    <row r="71" spans="1:3" x14ac:dyDescent="0.15">
      <c r="A71" s="5" t="s">
        <v>71</v>
      </c>
      <c r="B71" s="6">
        <v>238.28</v>
      </c>
      <c r="C71" s="8">
        <f t="shared" si="1"/>
        <v>7.1857299856283863E-3</v>
      </c>
    </row>
    <row r="72" spans="1:3" x14ac:dyDescent="0.15">
      <c r="A72" s="5" t="s">
        <v>72</v>
      </c>
      <c r="B72" s="6">
        <v>236.58</v>
      </c>
      <c r="C72" s="8">
        <f t="shared" si="1"/>
        <v>4.7139763027137516E-3</v>
      </c>
    </row>
    <row r="73" spans="1:3" x14ac:dyDescent="0.15">
      <c r="A73" s="5" t="s">
        <v>73</v>
      </c>
      <c r="B73" s="6">
        <v>235.47</v>
      </c>
      <c r="C73" s="8">
        <f t="shared" si="1"/>
        <v>9.7341337907375092E-3</v>
      </c>
    </row>
    <row r="74" spans="1:3" x14ac:dyDescent="0.15">
      <c r="A74" s="5" t="s">
        <v>74</v>
      </c>
      <c r="B74" s="6">
        <v>233.2</v>
      </c>
      <c r="C74" s="8">
        <f t="shared" si="1"/>
        <v>-1.6158292199299762E-2</v>
      </c>
    </row>
    <row r="75" spans="1:3" x14ac:dyDescent="0.15">
      <c r="A75" s="5" t="s">
        <v>75</v>
      </c>
      <c r="B75" s="6">
        <v>237.03</v>
      </c>
      <c r="C75" s="8">
        <f t="shared" si="1"/>
        <v>6.0269088748354793E-3</v>
      </c>
    </row>
    <row r="76" spans="1:3" x14ac:dyDescent="0.15">
      <c r="A76" s="5" t="s">
        <v>76</v>
      </c>
      <c r="B76" s="6">
        <v>235.61</v>
      </c>
      <c r="C76" s="8">
        <f t="shared" si="1"/>
        <v>-9.001051524710757E-3</v>
      </c>
    </row>
    <row r="77" spans="1:3" x14ac:dyDescent="0.15">
      <c r="A77" s="5" t="s">
        <v>77</v>
      </c>
      <c r="B77" s="6">
        <v>237.75</v>
      </c>
      <c r="C77" s="8">
        <f t="shared" si="1"/>
        <v>-1.2994021919628063E-2</v>
      </c>
    </row>
    <row r="78" spans="1:3" x14ac:dyDescent="0.15">
      <c r="A78" s="5" t="s">
        <v>78</v>
      </c>
      <c r="B78" s="6">
        <v>240.88</v>
      </c>
      <c r="C78" s="8">
        <f t="shared" si="1"/>
        <v>7.8661087866107593E-3</v>
      </c>
    </row>
    <row r="79" spans="1:3" x14ac:dyDescent="0.15">
      <c r="A79" s="5" t="s">
        <v>79</v>
      </c>
      <c r="B79" s="6">
        <v>239</v>
      </c>
      <c r="C79" s="8">
        <f t="shared" si="1"/>
        <v>2.8533064786842033E-3</v>
      </c>
    </row>
    <row r="80" spans="1:3" x14ac:dyDescent="0.15">
      <c r="A80" s="5" t="s">
        <v>80</v>
      </c>
      <c r="B80" s="6">
        <v>238.32</v>
      </c>
      <c r="C80" s="8">
        <f t="shared" si="1"/>
        <v>1.279163656453175E-2</v>
      </c>
    </row>
    <row r="81" spans="1:3" x14ac:dyDescent="0.15">
      <c r="A81" s="5" t="s">
        <v>81</v>
      </c>
      <c r="B81" s="6">
        <v>235.31</v>
      </c>
      <c r="C81" s="8">
        <f t="shared" si="1"/>
        <v>1.650179273402741E-2</v>
      </c>
    </row>
    <row r="82" spans="1:3" x14ac:dyDescent="0.15">
      <c r="A82" s="5" t="s">
        <v>82</v>
      </c>
      <c r="B82" s="6">
        <v>231.49</v>
      </c>
      <c r="C82" s="8">
        <f t="shared" si="1"/>
        <v>-3.0147723846849495E-3</v>
      </c>
    </row>
    <row r="83" spans="1:3" x14ac:dyDescent="0.15">
      <c r="A83" s="5" t="s">
        <v>83</v>
      </c>
      <c r="B83" s="6">
        <v>232.19</v>
      </c>
      <c r="C83" s="8">
        <f t="shared" si="1"/>
        <v>2.2368015499097282E-2</v>
      </c>
    </row>
    <row r="84" spans="1:3" x14ac:dyDescent="0.15">
      <c r="A84" s="5" t="s">
        <v>84</v>
      </c>
      <c r="B84" s="6">
        <v>227.11</v>
      </c>
      <c r="C84" s="8">
        <f t="shared" si="1"/>
        <v>1.2753623188405783E-2</v>
      </c>
    </row>
    <row r="85" spans="1:3" x14ac:dyDescent="0.15">
      <c r="A85" s="5" t="s">
        <v>85</v>
      </c>
      <c r="B85" s="6">
        <v>224.25</v>
      </c>
      <c r="C85" s="8">
        <f t="shared" si="1"/>
        <v>4.3443210318883096E-3</v>
      </c>
    </row>
    <row r="86" spans="1:3" x14ac:dyDescent="0.15">
      <c r="A86" s="5" t="s">
        <v>86</v>
      </c>
      <c r="B86" s="6">
        <v>223.28</v>
      </c>
      <c r="C86" s="8">
        <f t="shared" si="1"/>
        <v>5.3773077612473408E-4</v>
      </c>
    </row>
    <row r="87" spans="1:3" x14ac:dyDescent="0.15">
      <c r="A87" s="5" t="s">
        <v>87</v>
      </c>
      <c r="B87" s="6">
        <v>223.16</v>
      </c>
      <c r="C87" s="8">
        <f t="shared" si="1"/>
        <v>1.7506845625532286E-3</v>
      </c>
    </row>
    <row r="88" spans="1:3" x14ac:dyDescent="0.15">
      <c r="A88" s="5" t="s">
        <v>88</v>
      </c>
      <c r="B88" s="6">
        <v>222.77</v>
      </c>
      <c r="C88" s="8">
        <f t="shared" si="1"/>
        <v>-1.4510064145100698E-2</v>
      </c>
    </row>
    <row r="89" spans="1:3" x14ac:dyDescent="0.15">
      <c r="A89" s="5" t="s">
        <v>89</v>
      </c>
      <c r="B89" s="6">
        <v>226.05</v>
      </c>
      <c r="C89" s="8">
        <f t="shared" si="1"/>
        <v>-7.725736359246671E-3</v>
      </c>
    </row>
    <row r="90" spans="1:3" x14ac:dyDescent="0.15">
      <c r="A90" s="5" t="s">
        <v>90</v>
      </c>
      <c r="B90" s="6">
        <v>227.81</v>
      </c>
      <c r="C90" s="8">
        <f t="shared" si="1"/>
        <v>6.4057253931788516E-3</v>
      </c>
    </row>
    <row r="91" spans="1:3" x14ac:dyDescent="0.15">
      <c r="A91" s="5" t="s">
        <v>91</v>
      </c>
      <c r="B91" s="6">
        <v>226.36</v>
      </c>
      <c r="C91" s="8">
        <f t="shared" si="1"/>
        <v>-3.0827196437746118E-2</v>
      </c>
    </row>
    <row r="92" spans="1:3" x14ac:dyDescent="0.15">
      <c r="A92" s="5" t="s">
        <v>92</v>
      </c>
      <c r="B92" s="6">
        <v>233.56</v>
      </c>
      <c r="C92" s="8">
        <f t="shared" si="1"/>
        <v>5.7071735686807123E-2</v>
      </c>
    </row>
    <row r="93" spans="1:3" x14ac:dyDescent="0.15">
      <c r="A93" s="5" t="s">
        <v>93</v>
      </c>
      <c r="B93" s="6">
        <v>220.95</v>
      </c>
      <c r="C93" s="8">
        <f t="shared" si="1"/>
        <v>8.8580430117346509E-3</v>
      </c>
    </row>
    <row r="94" spans="1:3" x14ac:dyDescent="0.15">
      <c r="A94" s="5" t="s">
        <v>94</v>
      </c>
      <c r="B94" s="6">
        <v>219.01</v>
      </c>
      <c r="C94" s="8">
        <f t="shared" si="1"/>
        <v>-1.687839475692432E-2</v>
      </c>
    </row>
    <row r="95" spans="1:3" x14ac:dyDescent="0.15">
      <c r="A95" s="5" t="s">
        <v>95</v>
      </c>
      <c r="B95" s="6">
        <v>222.77</v>
      </c>
      <c r="C95" s="8">
        <f t="shared" si="1"/>
        <v>-1.9712378477666492E-3</v>
      </c>
    </row>
    <row r="96" spans="1:3" x14ac:dyDescent="0.15">
      <c r="A96" s="5" t="s">
        <v>96</v>
      </c>
      <c r="B96" s="6">
        <v>223.21</v>
      </c>
      <c r="C96" s="8">
        <f t="shared" si="1"/>
        <v>5.6769542689796282E-3</v>
      </c>
    </row>
    <row r="97" spans="1:3" x14ac:dyDescent="0.15">
      <c r="A97" s="5" t="s">
        <v>97</v>
      </c>
      <c r="B97" s="6">
        <v>221.95</v>
      </c>
      <c r="C97" s="8">
        <f t="shared" si="1"/>
        <v>9.9654168183471725E-3</v>
      </c>
    </row>
    <row r="98" spans="1:3" x14ac:dyDescent="0.15">
      <c r="A98" s="5" t="s">
        <v>98</v>
      </c>
      <c r="B98" s="6">
        <v>219.76</v>
      </c>
      <c r="C98" s="8">
        <f t="shared" si="1"/>
        <v>1.2578906142008073E-2</v>
      </c>
    </row>
    <row r="99" spans="1:3" x14ac:dyDescent="0.15">
      <c r="A99" s="5" t="s">
        <v>99</v>
      </c>
      <c r="B99" s="6">
        <v>217.03</v>
      </c>
      <c r="C99" s="8">
        <f t="shared" si="1"/>
        <v>5.1873465795932994E-3</v>
      </c>
    </row>
    <row r="100" spans="1:3" x14ac:dyDescent="0.15">
      <c r="A100" s="5" t="s">
        <v>100</v>
      </c>
      <c r="B100" s="6">
        <v>215.91</v>
      </c>
      <c r="C100" s="8">
        <f t="shared" si="1"/>
        <v>1.3471648516710566E-2</v>
      </c>
    </row>
    <row r="101" spans="1:3" x14ac:dyDescent="0.15">
      <c r="A101" s="5" t="s">
        <v>101</v>
      </c>
      <c r="B101" s="6">
        <v>213.04</v>
      </c>
      <c r="C101" s="8">
        <f t="shared" si="1"/>
        <v>7.5195081579568779E-3</v>
      </c>
    </row>
    <row r="102" spans="1:3" x14ac:dyDescent="0.15">
      <c r="A102" s="5" t="s">
        <v>102</v>
      </c>
      <c r="B102" s="6">
        <v>211.45</v>
      </c>
      <c r="C102" s="8">
        <f t="shared" si="1"/>
        <v>-3.01758687349718E-3</v>
      </c>
    </row>
    <row r="103" spans="1:3" x14ac:dyDescent="0.15">
      <c r="A103" s="5" t="s">
        <v>103</v>
      </c>
      <c r="B103" s="6">
        <v>212.09</v>
      </c>
      <c r="C103" s="8">
        <f t="shared" si="1"/>
        <v>4.3566794525737862E-3</v>
      </c>
    </row>
    <row r="104" spans="1:3" x14ac:dyDescent="0.15">
      <c r="A104" s="5" t="s">
        <v>104</v>
      </c>
      <c r="B104" s="6">
        <v>211.17</v>
      </c>
      <c r="C104" s="8">
        <f t="shared" si="1"/>
        <v>1.3632218115489758E-2</v>
      </c>
    </row>
    <row r="105" spans="1:3" x14ac:dyDescent="0.15">
      <c r="A105" s="5" t="s">
        <v>105</v>
      </c>
      <c r="B105" s="6">
        <v>208.33</v>
      </c>
      <c r="C105" s="8">
        <f t="shared" si="1"/>
        <v>2.4006145573274296E-4</v>
      </c>
    </row>
    <row r="106" spans="1:3" x14ac:dyDescent="0.15">
      <c r="A106" s="5" t="s">
        <v>106</v>
      </c>
      <c r="B106" s="6">
        <v>208.28</v>
      </c>
      <c r="C106" s="8">
        <f t="shared" si="1"/>
        <v>1.2017497476326522E-3</v>
      </c>
    </row>
    <row r="107" spans="1:3" x14ac:dyDescent="0.15">
      <c r="A107" s="5" t="s">
        <v>107</v>
      </c>
      <c r="B107" s="6">
        <v>208.03</v>
      </c>
      <c r="C107" s="8">
        <f t="shared" si="1"/>
        <v>-2.4029219530952162E-4</v>
      </c>
    </row>
    <row r="108" spans="1:3" x14ac:dyDescent="0.15">
      <c r="A108" s="5" t="s">
        <v>108</v>
      </c>
      <c r="B108" s="6">
        <v>208.08</v>
      </c>
      <c r="C108" s="8">
        <f t="shared" si="1"/>
        <v>9.6069868995634078E-3</v>
      </c>
    </row>
    <row r="109" spans="1:3" x14ac:dyDescent="0.15">
      <c r="A109" s="5" t="s">
        <v>109</v>
      </c>
      <c r="B109" s="6">
        <v>206.1</v>
      </c>
      <c r="C109" s="8">
        <f t="shared" si="1"/>
        <v>-1.2599340957550886E-3</v>
      </c>
    </row>
    <row r="110" spans="1:3" x14ac:dyDescent="0.15">
      <c r="A110" s="5" t="s">
        <v>110</v>
      </c>
      <c r="B110" s="6">
        <v>206.36</v>
      </c>
      <c r="C110" s="8">
        <f t="shared" si="1"/>
        <v>5.7510478604152482E-3</v>
      </c>
    </row>
    <row r="111" spans="1:3" x14ac:dyDescent="0.15">
      <c r="A111" s="5" t="s">
        <v>111</v>
      </c>
      <c r="B111" s="6">
        <v>205.18</v>
      </c>
      <c r="C111" s="8">
        <f t="shared" si="1"/>
        <v>9.4956949569495741E-3</v>
      </c>
    </row>
    <row r="112" spans="1:3" x14ac:dyDescent="0.15">
      <c r="A112" s="5" t="s">
        <v>112</v>
      </c>
      <c r="B112" s="6">
        <v>203.25</v>
      </c>
      <c r="C112" s="8">
        <f t="shared" si="1"/>
        <v>-2.9511583296448762E-4</v>
      </c>
    </row>
    <row r="113" spans="1:3" x14ac:dyDescent="0.15">
      <c r="A113" s="5" t="s">
        <v>113</v>
      </c>
      <c r="B113" s="6">
        <v>203.31</v>
      </c>
      <c r="C113" s="8">
        <f t="shared" si="1"/>
        <v>9.2831612390786855E-3</v>
      </c>
    </row>
    <row r="114" spans="1:3" x14ac:dyDescent="0.15">
      <c r="A114" s="5" t="s">
        <v>114</v>
      </c>
      <c r="B114" s="6">
        <v>201.44</v>
      </c>
      <c r="C114" s="8">
        <f t="shared" si="1"/>
        <v>-5.0380322038922065E-3</v>
      </c>
    </row>
    <row r="115" spans="1:3" x14ac:dyDescent="0.15">
      <c r="A115" s="5" t="s">
        <v>115</v>
      </c>
      <c r="B115" s="6">
        <v>202.46</v>
      </c>
      <c r="C115" s="8">
        <f t="shared" si="1"/>
        <v>1.514239871640588E-2</v>
      </c>
    </row>
    <row r="116" spans="1:3" x14ac:dyDescent="0.15">
      <c r="A116" s="5" t="s">
        <v>116</v>
      </c>
      <c r="B116" s="6">
        <v>199.44</v>
      </c>
      <c r="C116" s="8">
        <f t="shared" si="1"/>
        <v>-1.0018032458424253E-3</v>
      </c>
    </row>
    <row r="117" spans="1:3" x14ac:dyDescent="0.15">
      <c r="A117" s="5" t="s">
        <v>117</v>
      </c>
      <c r="B117" s="6">
        <v>199.64</v>
      </c>
      <c r="C117" s="8">
        <f t="shared" si="1"/>
        <v>1.5049827130363846E-2</v>
      </c>
    </row>
    <row r="118" spans="1:3" x14ac:dyDescent="0.15">
      <c r="A118" s="5" t="s">
        <v>118</v>
      </c>
      <c r="B118" s="6">
        <v>196.68</v>
      </c>
      <c r="C118" s="8">
        <f t="shared" si="1"/>
        <v>-2.9699062654168662E-2</v>
      </c>
    </row>
    <row r="119" spans="1:3" x14ac:dyDescent="0.15">
      <c r="A119" s="5" t="s">
        <v>119</v>
      </c>
      <c r="B119" s="6">
        <v>202.7</v>
      </c>
      <c r="C119" s="8">
        <f t="shared" si="1"/>
        <v>-1.5302404663590008E-2</v>
      </c>
    </row>
    <row r="120" spans="1:3" x14ac:dyDescent="0.15">
      <c r="A120" s="5" t="s">
        <v>120</v>
      </c>
      <c r="B120" s="6">
        <v>205.85</v>
      </c>
      <c r="C120" s="8">
        <f t="shared" si="1"/>
        <v>1.4889316176107892E-2</v>
      </c>
    </row>
    <row r="121" spans="1:3" x14ac:dyDescent="0.15">
      <c r="A121" s="5" t="s">
        <v>121</v>
      </c>
      <c r="B121" s="6">
        <v>202.83</v>
      </c>
      <c r="C121" s="8">
        <f t="shared" si="1"/>
        <v>2.0749962946495781E-3</v>
      </c>
    </row>
    <row r="122" spans="1:3" x14ac:dyDescent="0.15">
      <c r="A122" s="5" t="s">
        <v>122</v>
      </c>
      <c r="B122" s="6">
        <v>202.41</v>
      </c>
      <c r="C122" s="8">
        <f t="shared" si="1"/>
        <v>1.9492293744333589E-2</v>
      </c>
    </row>
    <row r="123" spans="1:3" x14ac:dyDescent="0.15">
      <c r="A123" s="5" t="s">
        <v>123</v>
      </c>
      <c r="B123" s="6">
        <v>198.54</v>
      </c>
      <c r="C123" s="8">
        <f t="shared" si="1"/>
        <v>1.0381679389313003E-2</v>
      </c>
    </row>
    <row r="124" spans="1:3" x14ac:dyDescent="0.15">
      <c r="A124" s="5" t="s">
        <v>124</v>
      </c>
      <c r="B124" s="6">
        <v>196.5</v>
      </c>
      <c r="C124" s="8">
        <f t="shared" si="1"/>
        <v>6.1443932411673341E-3</v>
      </c>
    </row>
    <row r="125" spans="1:3" x14ac:dyDescent="0.15">
      <c r="A125" s="5" t="s">
        <v>125</v>
      </c>
      <c r="B125" s="6">
        <v>195.3</v>
      </c>
      <c r="C125" s="8">
        <f t="shared" si="1"/>
        <v>1.1917098445595853E-2</v>
      </c>
    </row>
    <row r="126" spans="1:3" x14ac:dyDescent="0.15">
      <c r="A126" s="5" t="s">
        <v>126</v>
      </c>
      <c r="B126" s="6">
        <v>193</v>
      </c>
      <c r="C126" s="8">
        <f t="shared" si="1"/>
        <v>-2.1198904554214471E-2</v>
      </c>
    </row>
    <row r="127" spans="1:3" x14ac:dyDescent="0.15">
      <c r="A127" s="5" t="s">
        <v>127</v>
      </c>
      <c r="B127" s="6">
        <v>197.18</v>
      </c>
      <c r="C127" s="8">
        <f t="shared" si="1"/>
        <v>-8.1488933601610025E-3</v>
      </c>
    </row>
    <row r="128" spans="1:3" x14ac:dyDescent="0.15">
      <c r="A128" s="5" t="s">
        <v>128</v>
      </c>
      <c r="B128" s="6">
        <v>198.8</v>
      </c>
      <c r="C128" s="8">
        <f t="shared" si="1"/>
        <v>-8.6271380840771128E-3</v>
      </c>
    </row>
    <row r="129" spans="1:3" x14ac:dyDescent="0.15">
      <c r="A129" s="5" t="s">
        <v>129</v>
      </c>
      <c r="B129" s="6">
        <v>200.53</v>
      </c>
      <c r="C129" s="8">
        <f t="shared" si="1"/>
        <v>9.1082930756842817E-3</v>
      </c>
    </row>
    <row r="130" spans="1:3" x14ac:dyDescent="0.15">
      <c r="A130" s="5" t="s">
        <v>130</v>
      </c>
      <c r="B130" s="6">
        <v>198.72</v>
      </c>
      <c r="C130" s="8">
        <f t="shared" si="1"/>
        <v>-6.7972810875650547E-3</v>
      </c>
    </row>
    <row r="131" spans="1:3" x14ac:dyDescent="0.15">
      <c r="A131" s="5" t="s">
        <v>131</v>
      </c>
      <c r="B131" s="6">
        <v>200.08</v>
      </c>
      <c r="C131" s="8">
        <f t="shared" ref="C131:C194" si="2">B131/B132-1</f>
        <v>-6.6034457077601694E-3</v>
      </c>
    </row>
    <row r="132" spans="1:3" x14ac:dyDescent="0.15">
      <c r="A132" s="5" t="s">
        <v>132</v>
      </c>
      <c r="B132" s="6">
        <v>201.41</v>
      </c>
      <c r="C132" s="8">
        <f t="shared" si="2"/>
        <v>-1.2841248835955499E-2</v>
      </c>
    </row>
    <row r="133" spans="1:3" x14ac:dyDescent="0.15">
      <c r="A133" s="5" t="s">
        <v>133</v>
      </c>
      <c r="B133" s="6">
        <v>204.03</v>
      </c>
      <c r="C133" s="8">
        <f t="shared" si="2"/>
        <v>1.7961383026493083E-2</v>
      </c>
    </row>
    <row r="134" spans="1:3" x14ac:dyDescent="0.15">
      <c r="A134" s="5" t="s">
        <v>134</v>
      </c>
      <c r="B134" s="6">
        <v>200.43</v>
      </c>
      <c r="C134" s="8">
        <f t="shared" si="2"/>
        <v>9.3161446268505976E-3</v>
      </c>
    </row>
    <row r="135" spans="1:3" x14ac:dyDescent="0.15">
      <c r="A135" s="5" t="s">
        <v>135</v>
      </c>
      <c r="B135" s="6">
        <v>198.58</v>
      </c>
      <c r="C135" s="8">
        <f t="shared" si="2"/>
        <v>1.0893911626959962E-2</v>
      </c>
    </row>
    <row r="136" spans="1:3" x14ac:dyDescent="0.15">
      <c r="A136" s="5" t="s">
        <v>136</v>
      </c>
      <c r="B136" s="6">
        <v>196.44</v>
      </c>
      <c r="C136" s="8">
        <f t="shared" si="2"/>
        <v>5.0138135679933526E-3</v>
      </c>
    </row>
    <row r="137" spans="1:3" x14ac:dyDescent="0.15">
      <c r="A137" s="5" t="s">
        <v>137</v>
      </c>
      <c r="B137" s="6">
        <v>195.46</v>
      </c>
      <c r="C137" s="8">
        <f t="shared" si="2"/>
        <v>-3.8732035470390169E-3</v>
      </c>
    </row>
    <row r="138" spans="1:3" x14ac:dyDescent="0.15">
      <c r="A138" s="5" t="s">
        <v>138</v>
      </c>
      <c r="B138" s="6">
        <v>196.22</v>
      </c>
      <c r="C138" s="8">
        <f t="shared" si="2"/>
        <v>-6.8832877821642935E-3</v>
      </c>
    </row>
    <row r="139" spans="1:3" x14ac:dyDescent="0.15">
      <c r="A139" s="5" t="s">
        <v>139</v>
      </c>
      <c r="B139" s="6">
        <v>197.58</v>
      </c>
      <c r="C139" s="8">
        <f t="shared" si="2"/>
        <v>5.1892551892551708E-3</v>
      </c>
    </row>
    <row r="140" spans="1:3" x14ac:dyDescent="0.15">
      <c r="A140" s="5" t="s">
        <v>140</v>
      </c>
      <c r="B140" s="6">
        <v>196.56</v>
      </c>
      <c r="C140" s="8">
        <f t="shared" si="2"/>
        <v>9.91625134871299E-3</v>
      </c>
    </row>
    <row r="141" spans="1:3" x14ac:dyDescent="0.15">
      <c r="A141" s="5" t="s">
        <v>141</v>
      </c>
      <c r="B141" s="6">
        <v>194.63</v>
      </c>
      <c r="C141" s="8">
        <f t="shared" si="2"/>
        <v>-9.4661305918877225E-3</v>
      </c>
    </row>
    <row r="142" spans="1:3" x14ac:dyDescent="0.15">
      <c r="A142" s="5" t="s">
        <v>142</v>
      </c>
      <c r="B142" s="6">
        <v>196.49</v>
      </c>
      <c r="C142" s="8">
        <f t="shared" si="2"/>
        <v>5.9386678953565752E-3</v>
      </c>
    </row>
    <row r="143" spans="1:3" x14ac:dyDescent="0.15">
      <c r="A143" s="5" t="s">
        <v>143</v>
      </c>
      <c r="B143" s="6">
        <v>195.33</v>
      </c>
      <c r="C143" s="8">
        <f t="shared" si="2"/>
        <v>1.9492177481406081E-3</v>
      </c>
    </row>
    <row r="144" spans="1:3" x14ac:dyDescent="0.15">
      <c r="A144" s="5" t="s">
        <v>144</v>
      </c>
      <c r="B144" s="6">
        <v>194.95</v>
      </c>
      <c r="C144" s="8">
        <f t="shared" si="2"/>
        <v>3.8619979402678695E-3</v>
      </c>
    </row>
    <row r="145" spans="1:3" x14ac:dyDescent="0.15">
      <c r="A145" s="5" t="s">
        <v>145</v>
      </c>
      <c r="B145" s="6">
        <v>194.2</v>
      </c>
      <c r="C145" s="8">
        <f t="shared" si="2"/>
        <v>3.0473632560299446E-3</v>
      </c>
    </row>
    <row r="146" spans="1:3" x14ac:dyDescent="0.15">
      <c r="A146" s="5" t="s">
        <v>146</v>
      </c>
      <c r="B146" s="6">
        <v>193.61</v>
      </c>
      <c r="C146" s="8">
        <f t="shared" si="2"/>
        <v>1.5845532294454179E-2</v>
      </c>
    </row>
    <row r="147" spans="1:3" x14ac:dyDescent="0.15">
      <c r="A147" s="5" t="s">
        <v>147</v>
      </c>
      <c r="B147" s="6">
        <v>190.59</v>
      </c>
      <c r="C147" s="8">
        <f t="shared" si="2"/>
        <v>3.8449383756451461E-3</v>
      </c>
    </row>
    <row r="148" spans="1:3" x14ac:dyDescent="0.15">
      <c r="A148" s="5" t="s">
        <v>148</v>
      </c>
      <c r="B148" s="6">
        <v>189.86</v>
      </c>
      <c r="C148" s="8">
        <f t="shared" si="2"/>
        <v>1.6000428105099829E-2</v>
      </c>
    </row>
    <row r="149" spans="1:3" x14ac:dyDescent="0.15">
      <c r="A149" s="5" t="s">
        <v>149</v>
      </c>
      <c r="B149" s="6">
        <v>186.87</v>
      </c>
      <c r="C149" s="8">
        <f t="shared" si="2"/>
        <v>-1.0012714558168989E-2</v>
      </c>
    </row>
    <row r="150" spans="1:3" x14ac:dyDescent="0.15">
      <c r="A150" s="5" t="s">
        <v>150</v>
      </c>
      <c r="B150" s="6">
        <v>188.76</v>
      </c>
      <c r="C150" s="8">
        <f t="shared" si="2"/>
        <v>9.0340514246003423E-3</v>
      </c>
    </row>
    <row r="151" spans="1:3" x14ac:dyDescent="0.15">
      <c r="A151" s="5" t="s">
        <v>151</v>
      </c>
      <c r="B151" s="6">
        <v>187.07</v>
      </c>
      <c r="C151" s="8">
        <f t="shared" si="2"/>
        <v>2.6278253236778459E-2</v>
      </c>
    </row>
    <row r="152" spans="1:3" x14ac:dyDescent="0.15">
      <c r="A152" s="5" t="s">
        <v>152</v>
      </c>
      <c r="B152" s="6">
        <v>182.28</v>
      </c>
      <c r="C152" s="8">
        <f t="shared" si="2"/>
        <v>3.9461678832116709E-2</v>
      </c>
    </row>
    <row r="153" spans="1:3" x14ac:dyDescent="0.15">
      <c r="A153" s="5" t="s">
        <v>153</v>
      </c>
      <c r="B153" s="6">
        <v>175.36</v>
      </c>
      <c r="C153" s="8">
        <f t="shared" si="2"/>
        <v>-8.5373438118391265E-3</v>
      </c>
    </row>
    <row r="154" spans="1:3" x14ac:dyDescent="0.15">
      <c r="A154" s="5" t="s">
        <v>154</v>
      </c>
      <c r="B154" s="6">
        <v>176.87</v>
      </c>
      <c r="C154" s="8">
        <f t="shared" si="2"/>
        <v>7.634022674186669E-3</v>
      </c>
    </row>
    <row r="155" spans="1:3" x14ac:dyDescent="0.15">
      <c r="A155" s="5" t="s">
        <v>155</v>
      </c>
      <c r="B155" s="6">
        <v>175.53</v>
      </c>
      <c r="C155" s="8">
        <f t="shared" si="2"/>
        <v>2.2267899965742188E-3</v>
      </c>
    </row>
    <row r="156" spans="1:3" x14ac:dyDescent="0.15">
      <c r="A156" s="5" t="s">
        <v>156</v>
      </c>
      <c r="B156" s="6">
        <v>175.14</v>
      </c>
      <c r="C156" s="8">
        <f t="shared" si="2"/>
        <v>-9.893153937475252E-3</v>
      </c>
    </row>
    <row r="157" spans="1:3" x14ac:dyDescent="0.15">
      <c r="A157" s="5" t="s">
        <v>157</v>
      </c>
      <c r="B157" s="6">
        <v>176.89</v>
      </c>
      <c r="C157" s="8">
        <f t="shared" si="2"/>
        <v>1.8690530131399985E-3</v>
      </c>
    </row>
    <row r="158" spans="1:3" x14ac:dyDescent="0.15">
      <c r="A158" s="5" t="s">
        <v>158</v>
      </c>
      <c r="B158" s="6">
        <v>176.56</v>
      </c>
      <c r="C158" s="8">
        <f t="shared" si="2"/>
        <v>-4.959422903516697E-3</v>
      </c>
    </row>
    <row r="159" spans="1:3" x14ac:dyDescent="0.15">
      <c r="A159" s="5" t="s">
        <v>159</v>
      </c>
      <c r="B159" s="6">
        <v>177.44</v>
      </c>
      <c r="C159" s="8">
        <f t="shared" si="2"/>
        <v>-2.5322713540236297E-2</v>
      </c>
    </row>
    <row r="160" spans="1:3" x14ac:dyDescent="0.15">
      <c r="A160" s="5" t="s">
        <v>160</v>
      </c>
      <c r="B160" s="6">
        <v>182.05</v>
      </c>
      <c r="C160" s="8">
        <f t="shared" si="2"/>
        <v>-1.3165834659059072E-3</v>
      </c>
    </row>
    <row r="161" spans="1:3" x14ac:dyDescent="0.15">
      <c r="A161" s="5" t="s">
        <v>161</v>
      </c>
      <c r="B161" s="6">
        <v>182.29</v>
      </c>
      <c r="C161" s="8">
        <f t="shared" si="2"/>
        <v>-6.9187186750926388E-3</v>
      </c>
    </row>
    <row r="162" spans="1:3" x14ac:dyDescent="0.15">
      <c r="A162" s="5" t="s">
        <v>162</v>
      </c>
      <c r="B162" s="6">
        <v>183.56</v>
      </c>
      <c r="C162" s="8">
        <f t="shared" si="2"/>
        <v>3.1697453273582532E-3</v>
      </c>
    </row>
    <row r="163" spans="1:3" x14ac:dyDescent="0.15">
      <c r="A163" s="5" t="s">
        <v>163</v>
      </c>
      <c r="B163" s="6">
        <v>182.98</v>
      </c>
      <c r="C163" s="8">
        <f t="shared" si="2"/>
        <v>6.7675378266849329E-3</v>
      </c>
    </row>
    <row r="164" spans="1:3" x14ac:dyDescent="0.15">
      <c r="A164" s="5" t="s">
        <v>164</v>
      </c>
      <c r="B164" s="6">
        <v>181.75</v>
      </c>
      <c r="C164" s="8">
        <f t="shared" si="2"/>
        <v>1.230923471092793E-2</v>
      </c>
    </row>
    <row r="165" spans="1:3" x14ac:dyDescent="0.15">
      <c r="A165" s="5" t="s">
        <v>165</v>
      </c>
      <c r="B165" s="6">
        <v>179.54</v>
      </c>
      <c r="C165" s="8">
        <f t="shared" si="2"/>
        <v>4.082545718919528E-3</v>
      </c>
    </row>
    <row r="166" spans="1:3" x14ac:dyDescent="0.15">
      <c r="A166" s="5" t="s">
        <v>166</v>
      </c>
      <c r="B166" s="6">
        <v>178.81</v>
      </c>
      <c r="C166" s="8">
        <f t="shared" si="2"/>
        <v>-9.4726346111234649E-3</v>
      </c>
    </row>
    <row r="167" spans="1:3" x14ac:dyDescent="0.15">
      <c r="A167" s="5" t="s">
        <v>167</v>
      </c>
      <c r="B167" s="6">
        <v>180.52</v>
      </c>
      <c r="C167" s="8">
        <f t="shared" si="2"/>
        <v>8.2099972074838323E-3</v>
      </c>
    </row>
    <row r="168" spans="1:3" x14ac:dyDescent="0.15">
      <c r="A168" s="5" t="s">
        <v>168</v>
      </c>
      <c r="B168" s="6">
        <v>179.05</v>
      </c>
      <c r="C168" s="8">
        <f t="shared" si="2"/>
        <v>-6.697549813025061E-4</v>
      </c>
    </row>
    <row r="169" spans="1:3" x14ac:dyDescent="0.15">
      <c r="A169" s="5" t="s">
        <v>169</v>
      </c>
      <c r="B169" s="6">
        <v>179.17</v>
      </c>
      <c r="C169" s="8">
        <f t="shared" si="2"/>
        <v>-3.9053782637821222E-4</v>
      </c>
    </row>
    <row r="170" spans="1:3" x14ac:dyDescent="0.15">
      <c r="A170" s="5" t="s">
        <v>170</v>
      </c>
      <c r="B170" s="6">
        <v>179.24</v>
      </c>
      <c r="C170" s="8">
        <f t="shared" si="2"/>
        <v>4.3707273338562391E-3</v>
      </c>
    </row>
    <row r="171" spans="1:3" x14ac:dyDescent="0.15">
      <c r="A171" s="5" t="s">
        <v>171</v>
      </c>
      <c r="B171" s="6">
        <v>178.46</v>
      </c>
      <c r="C171" s="8">
        <f t="shared" si="2"/>
        <v>-8.445382820313263E-3</v>
      </c>
    </row>
    <row r="172" spans="1:3" x14ac:dyDescent="0.15">
      <c r="A172" s="5" t="s">
        <v>172</v>
      </c>
      <c r="B172" s="6">
        <v>179.98</v>
      </c>
      <c r="C172" s="8">
        <f t="shared" si="2"/>
        <v>5.0256868438685043E-3</v>
      </c>
    </row>
    <row r="173" spans="1:3" x14ac:dyDescent="0.15">
      <c r="A173" s="5" t="s">
        <v>173</v>
      </c>
      <c r="B173" s="6">
        <v>179.08</v>
      </c>
      <c r="C173" s="8">
        <f t="shared" si="2"/>
        <v>1.646043818821652E-2</v>
      </c>
    </row>
    <row r="174" spans="1:3" x14ac:dyDescent="0.15">
      <c r="A174" s="5" t="s">
        <v>174</v>
      </c>
      <c r="B174" s="6">
        <v>176.18</v>
      </c>
      <c r="C174" s="8">
        <f t="shared" si="2"/>
        <v>-6.9890654943072228E-3</v>
      </c>
    </row>
    <row r="175" spans="1:3" x14ac:dyDescent="0.15">
      <c r="A175" s="5" t="s">
        <v>175</v>
      </c>
      <c r="B175" s="6">
        <v>177.42</v>
      </c>
      <c r="C175" s="8">
        <f t="shared" si="2"/>
        <v>6.295729113493298E-3</v>
      </c>
    </row>
    <row r="176" spans="1:3" x14ac:dyDescent="0.15">
      <c r="A176" s="5" t="s">
        <v>176</v>
      </c>
      <c r="B176" s="6">
        <v>176.31</v>
      </c>
      <c r="C176" s="8">
        <f t="shared" si="2"/>
        <v>-7.4311771660192649E-3</v>
      </c>
    </row>
    <row r="177" spans="1:3" x14ac:dyDescent="0.15">
      <c r="A177" s="5" t="s">
        <v>177</v>
      </c>
      <c r="B177" s="6">
        <v>177.63</v>
      </c>
      <c r="C177" s="8">
        <f t="shared" si="2"/>
        <v>-1.7982579376228935E-3</v>
      </c>
    </row>
    <row r="178" spans="1:3" x14ac:dyDescent="0.15">
      <c r="A178" s="5" t="s">
        <v>178</v>
      </c>
      <c r="B178" s="6">
        <v>177.95</v>
      </c>
      <c r="C178" s="8">
        <f t="shared" si="2"/>
        <v>6.9031856504271349E-3</v>
      </c>
    </row>
    <row r="179" spans="1:3" x14ac:dyDescent="0.15">
      <c r="A179" s="5" t="s">
        <v>179</v>
      </c>
      <c r="B179" s="6">
        <v>176.73</v>
      </c>
      <c r="C179" s="8">
        <f t="shared" si="2"/>
        <v>1.6436182271593047E-3</v>
      </c>
    </row>
    <row r="180" spans="1:3" x14ac:dyDescent="0.15">
      <c r="A180" s="5" t="s">
        <v>180</v>
      </c>
      <c r="B180" s="6">
        <v>176.44</v>
      </c>
      <c r="C180" s="8">
        <f t="shared" si="2"/>
        <v>-6.5874669219075921E-3</v>
      </c>
    </row>
    <row r="181" spans="1:3" x14ac:dyDescent="0.15">
      <c r="A181" s="5" t="s">
        <v>181</v>
      </c>
      <c r="B181" s="6">
        <v>177.61</v>
      </c>
      <c r="C181" s="8">
        <f t="shared" si="2"/>
        <v>1.2966512571881417E-3</v>
      </c>
    </row>
    <row r="182" spans="1:3" x14ac:dyDescent="0.15">
      <c r="A182" s="5" t="s">
        <v>182</v>
      </c>
      <c r="B182" s="6">
        <v>177.38</v>
      </c>
      <c r="C182" s="8">
        <f t="shared" si="2"/>
        <v>7.8981760327290207E-3</v>
      </c>
    </row>
    <row r="183" spans="1:3" x14ac:dyDescent="0.15">
      <c r="A183" s="5" t="s">
        <v>183</v>
      </c>
      <c r="B183" s="6">
        <v>175.99</v>
      </c>
      <c r="C183" s="8">
        <f t="shared" si="2"/>
        <v>5.0254125977955422E-3</v>
      </c>
    </row>
    <row r="184" spans="1:3" x14ac:dyDescent="0.15">
      <c r="A184" s="5" t="s">
        <v>184</v>
      </c>
      <c r="B184" s="6">
        <v>175.11</v>
      </c>
      <c r="C184" s="8">
        <f t="shared" si="2"/>
        <v>7.5953737269118804E-3</v>
      </c>
    </row>
    <row r="185" spans="1:3" x14ac:dyDescent="0.15">
      <c r="A185" s="5" t="s">
        <v>185</v>
      </c>
      <c r="B185" s="6">
        <v>173.79</v>
      </c>
      <c r="C185" s="8">
        <f t="shared" si="2"/>
        <v>-2.5840807174888014E-2</v>
      </c>
    </row>
    <row r="186" spans="1:3" x14ac:dyDescent="0.15">
      <c r="A186" s="5" t="s">
        <v>186</v>
      </c>
      <c r="B186" s="6">
        <v>178.4</v>
      </c>
      <c r="C186" s="8">
        <f t="shared" si="2"/>
        <v>-1.2673639935801617E-2</v>
      </c>
    </row>
    <row r="187" spans="1:3" x14ac:dyDescent="0.15">
      <c r="A187" s="5" t="s">
        <v>187</v>
      </c>
      <c r="B187" s="6">
        <v>180.69</v>
      </c>
      <c r="C187" s="8">
        <f t="shared" si="2"/>
        <v>4.838171504838229E-3</v>
      </c>
    </row>
    <row r="188" spans="1:3" x14ac:dyDescent="0.15">
      <c r="A188" s="5" t="s">
        <v>188</v>
      </c>
      <c r="B188" s="6">
        <v>179.82</v>
      </c>
      <c r="C188" s="8">
        <f t="shared" si="2"/>
        <v>2.7813317016178729E-4</v>
      </c>
    </row>
    <row r="189" spans="1:3" x14ac:dyDescent="0.15">
      <c r="A189" s="5" t="s">
        <v>189</v>
      </c>
      <c r="B189" s="6">
        <v>179.77</v>
      </c>
      <c r="C189" s="8">
        <f t="shared" si="2"/>
        <v>-2.7736173517501905E-3</v>
      </c>
    </row>
    <row r="190" spans="1:3" x14ac:dyDescent="0.15">
      <c r="A190" s="5" t="s">
        <v>190</v>
      </c>
      <c r="B190" s="6">
        <v>180.27</v>
      </c>
      <c r="C190" s="8">
        <f t="shared" si="2"/>
        <v>1.3265134056545502E-2</v>
      </c>
    </row>
    <row r="191" spans="1:3" x14ac:dyDescent="0.15">
      <c r="A191" s="5" t="s">
        <v>191</v>
      </c>
      <c r="B191" s="6">
        <v>177.91</v>
      </c>
      <c r="C191" s="8">
        <f t="shared" si="2"/>
        <v>2.7906170556967869E-2</v>
      </c>
    </row>
    <row r="192" spans="1:3" x14ac:dyDescent="0.15">
      <c r="A192" s="5" t="s">
        <v>192</v>
      </c>
      <c r="B192" s="6">
        <v>173.08</v>
      </c>
      <c r="C192" s="8">
        <f t="shared" si="2"/>
        <v>-1.0745313214448937E-2</v>
      </c>
    </row>
    <row r="193" spans="1:3" x14ac:dyDescent="0.15">
      <c r="A193" s="5" t="s">
        <v>193</v>
      </c>
      <c r="B193" s="6">
        <v>174.96</v>
      </c>
      <c r="C193" s="8">
        <f t="shared" si="2"/>
        <v>2.4956063268892992E-2</v>
      </c>
    </row>
    <row r="194" spans="1:3" x14ac:dyDescent="0.15">
      <c r="A194" s="5" t="s">
        <v>194</v>
      </c>
      <c r="B194" s="6">
        <v>170.7</v>
      </c>
      <c r="C194" s="8">
        <f t="shared" si="2"/>
        <v>1.0776882993841719E-2</v>
      </c>
    </row>
    <row r="195" spans="1:3" x14ac:dyDescent="0.15">
      <c r="A195" s="5" t="s">
        <v>195</v>
      </c>
      <c r="B195" s="6">
        <v>168.88</v>
      </c>
      <c r="C195" s="8">
        <f t="shared" ref="C195:C250" si="3">B195/B196-1</f>
        <v>9.3837786145478663E-3</v>
      </c>
    </row>
    <row r="196" spans="1:3" x14ac:dyDescent="0.15">
      <c r="A196" s="5" t="s">
        <v>196</v>
      </c>
      <c r="B196" s="6">
        <v>167.31</v>
      </c>
      <c r="C196" s="8">
        <f t="shared" si="3"/>
        <v>7.891566265060268E-3</v>
      </c>
    </row>
    <row r="197" spans="1:3" x14ac:dyDescent="0.15">
      <c r="A197" s="5" t="s">
        <v>197</v>
      </c>
      <c r="B197" s="6">
        <v>166</v>
      </c>
      <c r="C197" s="8">
        <f t="shared" si="3"/>
        <v>6.2435594350487289E-3</v>
      </c>
    </row>
    <row r="198" spans="1:3" x14ac:dyDescent="0.15">
      <c r="A198" s="5" t="s">
        <v>198</v>
      </c>
      <c r="B198" s="6">
        <v>164.97</v>
      </c>
      <c r="C198" s="8">
        <f t="shared" si="3"/>
        <v>-3.2024169184290407E-3</v>
      </c>
    </row>
    <row r="199" spans="1:3" x14ac:dyDescent="0.15">
      <c r="A199" s="5" t="s">
        <v>199</v>
      </c>
      <c r="B199" s="6">
        <v>165.5</v>
      </c>
      <c r="C199" s="8">
        <f t="shared" si="3"/>
        <v>6.9359941591626839E-3</v>
      </c>
    </row>
    <row r="200" spans="1:3" x14ac:dyDescent="0.15">
      <c r="A200" s="5" t="s">
        <v>200</v>
      </c>
      <c r="B200" s="6">
        <v>164.36</v>
      </c>
      <c r="C200" s="8">
        <f t="shared" si="3"/>
        <v>2.8065893837705413E-3</v>
      </c>
    </row>
    <row r="201" spans="1:3" x14ac:dyDescent="0.15">
      <c r="A201" s="5" t="s">
        <v>201</v>
      </c>
      <c r="B201" s="6">
        <v>163.9</v>
      </c>
      <c r="C201" s="8">
        <f t="shared" si="3"/>
        <v>-6.0975609756097615E-4</v>
      </c>
    </row>
    <row r="202" spans="1:3" x14ac:dyDescent="0.15">
      <c r="A202" s="5" t="s">
        <v>202</v>
      </c>
      <c r="B202" s="6">
        <v>164</v>
      </c>
      <c r="C202" s="8">
        <f t="shared" si="3"/>
        <v>2.5675510453599948E-3</v>
      </c>
    </row>
    <row r="203" spans="1:3" x14ac:dyDescent="0.15">
      <c r="A203" s="5" t="s">
        <v>203</v>
      </c>
      <c r="B203" s="6">
        <v>163.58000000000001</v>
      </c>
      <c r="C203" s="8">
        <f t="shared" si="3"/>
        <v>5.5323334152939108E-3</v>
      </c>
    </row>
    <row r="204" spans="1:3" x14ac:dyDescent="0.15">
      <c r="A204" s="5" t="s">
        <v>204</v>
      </c>
      <c r="B204" s="6">
        <v>162.68</v>
      </c>
      <c r="C204" s="8">
        <f t="shared" si="3"/>
        <v>1.6624592081768697E-3</v>
      </c>
    </row>
    <row r="205" spans="1:3" x14ac:dyDescent="0.15">
      <c r="A205" s="5" t="s">
        <v>205</v>
      </c>
      <c r="B205" s="6">
        <v>162.41</v>
      </c>
      <c r="C205" s="8">
        <f t="shared" si="3"/>
        <v>-5.7545148454238859E-3</v>
      </c>
    </row>
    <row r="206" spans="1:3" x14ac:dyDescent="0.15">
      <c r="A206" s="5" t="s">
        <v>206</v>
      </c>
      <c r="B206" s="6">
        <v>163.35</v>
      </c>
      <c r="C206" s="8">
        <f t="shared" si="3"/>
        <v>-5.1766138855054988E-3</v>
      </c>
    </row>
    <row r="207" spans="1:3" x14ac:dyDescent="0.15">
      <c r="A207" s="5" t="s">
        <v>207</v>
      </c>
      <c r="B207" s="6">
        <v>164.2</v>
      </c>
      <c r="C207" s="8">
        <f t="shared" si="3"/>
        <v>-2.9147437454458691E-3</v>
      </c>
    </row>
    <row r="208" spans="1:3" x14ac:dyDescent="0.15">
      <c r="A208" s="5" t="s">
        <v>208</v>
      </c>
      <c r="B208" s="6">
        <v>164.68</v>
      </c>
      <c r="C208" s="8">
        <f t="shared" si="3"/>
        <v>1.1361542713259176E-2</v>
      </c>
    </row>
    <row r="209" spans="1:3" x14ac:dyDescent="0.15">
      <c r="A209" s="5" t="s">
        <v>209</v>
      </c>
      <c r="B209" s="6">
        <v>162.83000000000001</v>
      </c>
      <c r="C209" s="8">
        <f t="shared" si="3"/>
        <v>3.9459892718418654E-3</v>
      </c>
    </row>
    <row r="210" spans="1:3" x14ac:dyDescent="0.15">
      <c r="A210" s="5" t="s">
        <v>210</v>
      </c>
      <c r="B210" s="6">
        <v>162.19</v>
      </c>
      <c r="C210" s="8">
        <f t="shared" si="3"/>
        <v>-1.1085791710291337E-3</v>
      </c>
    </row>
    <row r="211" spans="1:3" x14ac:dyDescent="0.15">
      <c r="A211" s="5" t="s">
        <v>211</v>
      </c>
      <c r="B211" s="6">
        <v>162.37</v>
      </c>
      <c r="C211" s="8">
        <f t="shared" si="3"/>
        <v>-1.3547995139732594E-2</v>
      </c>
    </row>
    <row r="212" spans="1:3" x14ac:dyDescent="0.15">
      <c r="A212" s="5" t="s">
        <v>212</v>
      </c>
      <c r="B212" s="6">
        <v>164.6</v>
      </c>
      <c r="C212" s="8">
        <f t="shared" si="3"/>
        <v>-1.8798132314595817E-3</v>
      </c>
    </row>
    <row r="213" spans="1:3" x14ac:dyDescent="0.15">
      <c r="A213" s="5" t="s">
        <v>213</v>
      </c>
      <c r="B213" s="6">
        <v>164.91</v>
      </c>
      <c r="C213" s="8">
        <f t="shared" si="3"/>
        <v>-3.3842992687496132E-3</v>
      </c>
    </row>
    <row r="214" spans="1:3" x14ac:dyDescent="0.15">
      <c r="A214" s="5" t="s">
        <v>214</v>
      </c>
      <c r="B214" s="6">
        <v>165.47</v>
      </c>
      <c r="C214" s="8">
        <f t="shared" si="3"/>
        <v>7.918620941706811E-3</v>
      </c>
    </row>
    <row r="215" spans="1:3" x14ac:dyDescent="0.15">
      <c r="A215" s="5" t="s">
        <v>215</v>
      </c>
      <c r="B215" s="6">
        <v>164.17</v>
      </c>
      <c r="C215" s="8">
        <f t="shared" si="3"/>
        <v>-4.870624048707306E-4</v>
      </c>
    </row>
    <row r="216" spans="1:3" x14ac:dyDescent="0.15">
      <c r="A216" s="5" t="s">
        <v>216</v>
      </c>
      <c r="B216" s="6">
        <v>164.25</v>
      </c>
      <c r="C216" s="8">
        <f t="shared" si="3"/>
        <v>1.7687240790436043E-3</v>
      </c>
    </row>
    <row r="217" spans="1:3" x14ac:dyDescent="0.15">
      <c r="A217" s="5" t="s">
        <v>217</v>
      </c>
      <c r="B217" s="6">
        <v>163.96</v>
      </c>
      <c r="C217" s="8">
        <f t="shared" si="3"/>
        <v>-5.4861322767452148E-4</v>
      </c>
    </row>
    <row r="218" spans="1:3" x14ac:dyDescent="0.15">
      <c r="A218" s="5" t="s">
        <v>218</v>
      </c>
      <c r="B218" s="6">
        <v>164.05</v>
      </c>
      <c r="C218" s="8">
        <f t="shared" si="3"/>
        <v>-7.918138628334459E-4</v>
      </c>
    </row>
    <row r="219" spans="1:3" x14ac:dyDescent="0.15">
      <c r="A219" s="5" t="s">
        <v>219</v>
      </c>
      <c r="B219" s="6">
        <v>164.18</v>
      </c>
      <c r="C219" s="8">
        <f t="shared" si="3"/>
        <v>5.6967840735069331E-3</v>
      </c>
    </row>
    <row r="220" spans="1:3" x14ac:dyDescent="0.15">
      <c r="A220" s="5" t="s">
        <v>220</v>
      </c>
      <c r="B220" s="6">
        <v>163.25</v>
      </c>
      <c r="C220" s="8">
        <f t="shared" si="3"/>
        <v>5.48164572554799E-3</v>
      </c>
    </row>
    <row r="221" spans="1:3" x14ac:dyDescent="0.15">
      <c r="A221" s="5" t="s">
        <v>221</v>
      </c>
      <c r="B221" s="6">
        <v>162.36000000000001</v>
      </c>
      <c r="C221" s="8">
        <f t="shared" si="3"/>
        <v>1.8480872297166329E-4</v>
      </c>
    </row>
    <row r="222" spans="1:3" x14ac:dyDescent="0.15">
      <c r="A222" s="5" t="s">
        <v>222</v>
      </c>
      <c r="B222" s="6">
        <v>162.33000000000001</v>
      </c>
      <c r="C222" s="8">
        <f t="shared" si="3"/>
        <v>9.2011190550203015E-3</v>
      </c>
    </row>
    <row r="223" spans="1:3" x14ac:dyDescent="0.15">
      <c r="A223" s="5" t="s">
        <v>223</v>
      </c>
      <c r="B223" s="6">
        <v>160.85</v>
      </c>
      <c r="C223" s="8">
        <f t="shared" si="3"/>
        <v>4.7473296270847953E-3</v>
      </c>
    </row>
    <row r="224" spans="1:3" x14ac:dyDescent="0.15">
      <c r="A224" s="5" t="s">
        <v>224</v>
      </c>
      <c r="B224" s="6">
        <v>160.09</v>
      </c>
      <c r="C224" s="8">
        <f t="shared" si="3"/>
        <v>1.877464171725407E-3</v>
      </c>
    </row>
    <row r="225" spans="1:3" x14ac:dyDescent="0.15">
      <c r="A225" s="5" t="s">
        <v>225</v>
      </c>
      <c r="B225" s="6">
        <v>159.79</v>
      </c>
      <c r="C225" s="8">
        <f t="shared" si="3"/>
        <v>-1.8771117507199175E-4</v>
      </c>
    </row>
    <row r="226" spans="1:3" x14ac:dyDescent="0.15">
      <c r="A226" s="5" t="s">
        <v>226</v>
      </c>
      <c r="B226" s="6">
        <v>159.82</v>
      </c>
      <c r="C226" s="8">
        <f t="shared" si="3"/>
        <v>-1.4370509215870797E-3</v>
      </c>
    </row>
    <row r="227" spans="1:3" x14ac:dyDescent="0.15">
      <c r="A227" s="5" t="s">
        <v>227</v>
      </c>
      <c r="B227" s="6">
        <v>160.05000000000001</v>
      </c>
      <c r="C227" s="8">
        <f t="shared" si="3"/>
        <v>-3.9828240711928808E-3</v>
      </c>
    </row>
    <row r="228" spans="1:3" x14ac:dyDescent="0.15">
      <c r="A228" s="5" t="s">
        <v>228</v>
      </c>
      <c r="B228" s="6">
        <v>160.69</v>
      </c>
      <c r="C228" s="8">
        <f t="shared" si="3"/>
        <v>1.9329093403168685E-3</v>
      </c>
    </row>
    <row r="229" spans="1:3" x14ac:dyDescent="0.15">
      <c r="A229" s="5" t="s">
        <v>229</v>
      </c>
      <c r="B229" s="6">
        <v>160.38</v>
      </c>
      <c r="C229" s="8">
        <f t="shared" si="3"/>
        <v>-3.8509316770186652E-3</v>
      </c>
    </row>
    <row r="230" spans="1:3" x14ac:dyDescent="0.15">
      <c r="A230" s="5" t="s">
        <v>230</v>
      </c>
      <c r="B230" s="6">
        <v>161</v>
      </c>
      <c r="C230" s="8">
        <f t="shared" si="3"/>
        <v>6.2150403977612179E-4</v>
      </c>
    </row>
    <row r="231" spans="1:3" x14ac:dyDescent="0.15">
      <c r="A231" s="5" t="s">
        <v>231</v>
      </c>
      <c r="B231" s="6">
        <v>160.9</v>
      </c>
      <c r="C231" s="8">
        <f t="shared" si="3"/>
        <v>-1.3034572652225185E-3</v>
      </c>
    </row>
    <row r="232" spans="1:3" x14ac:dyDescent="0.15">
      <c r="A232" s="5" t="s">
        <v>232</v>
      </c>
      <c r="B232" s="6">
        <v>161.11000000000001</v>
      </c>
      <c r="C232" s="8">
        <f t="shared" si="3"/>
        <v>-3.0938679537156899E-3</v>
      </c>
    </row>
    <row r="233" spans="1:3" x14ac:dyDescent="0.15">
      <c r="A233" s="5" t="s">
        <v>233</v>
      </c>
      <c r="B233" s="6">
        <v>161.61000000000001</v>
      </c>
      <c r="C233" s="8">
        <f t="shared" si="3"/>
        <v>-1.010657846379992E-2</v>
      </c>
    </row>
    <row r="234" spans="1:3" x14ac:dyDescent="0.15">
      <c r="A234" s="5" t="s">
        <v>234</v>
      </c>
      <c r="B234" s="6">
        <v>163.26</v>
      </c>
      <c r="C234" s="8">
        <f t="shared" si="3"/>
        <v>7.2803553800591114E-3</v>
      </c>
    </row>
    <row r="235" spans="1:3" x14ac:dyDescent="0.15">
      <c r="A235" s="5" t="s">
        <v>235</v>
      </c>
      <c r="B235" s="6">
        <v>162.08000000000001</v>
      </c>
      <c r="C235" s="8">
        <f t="shared" si="3"/>
        <v>-3.6269748570724181E-3</v>
      </c>
    </row>
    <row r="236" spans="1:3" x14ac:dyDescent="0.15">
      <c r="A236" s="5" t="s">
        <v>236</v>
      </c>
      <c r="B236" s="6">
        <v>162.66999999999999</v>
      </c>
      <c r="C236" s="8">
        <f t="shared" si="3"/>
        <v>-3.3696850876119289E-3</v>
      </c>
    </row>
    <row r="237" spans="1:3" x14ac:dyDescent="0.15">
      <c r="A237" s="5" t="s">
        <v>237</v>
      </c>
      <c r="B237" s="6">
        <v>163.22</v>
      </c>
      <c r="C237" s="8">
        <f t="shared" si="3"/>
        <v>7.4686747731622649E-3</v>
      </c>
    </row>
    <row r="238" spans="1:3" x14ac:dyDescent="0.15">
      <c r="A238" s="5" t="s">
        <v>238</v>
      </c>
      <c r="B238" s="6">
        <v>162.01</v>
      </c>
      <c r="C238" s="8">
        <f t="shared" si="3"/>
        <v>5.6486654252017043E-3</v>
      </c>
    </row>
    <row r="239" spans="1:3" x14ac:dyDescent="0.15">
      <c r="A239" s="5" t="s">
        <v>239</v>
      </c>
      <c r="B239" s="6">
        <v>161.1</v>
      </c>
      <c r="C239" s="8">
        <f t="shared" si="3"/>
        <v>-9.3101201005585388E-5</v>
      </c>
    </row>
    <row r="240" spans="1:3" x14ac:dyDescent="0.15">
      <c r="A240" s="5" t="s">
        <v>240</v>
      </c>
      <c r="B240" s="6">
        <v>161.11500000000001</v>
      </c>
      <c r="C240" s="8">
        <f t="shared" si="3"/>
        <v>3.1442624992217283E-3</v>
      </c>
    </row>
    <row r="241" spans="1:3" x14ac:dyDescent="0.15">
      <c r="A241" s="5" t="s">
        <v>241</v>
      </c>
      <c r="B241" s="6">
        <v>160.61000000000001</v>
      </c>
      <c r="C241" s="8">
        <f t="shared" si="3"/>
        <v>-1.9884421798297414E-3</v>
      </c>
    </row>
    <row r="242" spans="1:3" x14ac:dyDescent="0.15">
      <c r="A242" s="5" t="s">
        <v>242</v>
      </c>
      <c r="B242" s="6">
        <v>160.93</v>
      </c>
      <c r="C242" s="8">
        <f t="shared" si="3"/>
        <v>-1.4271531397368475E-3</v>
      </c>
    </row>
    <row r="243" spans="1:3" x14ac:dyDescent="0.15">
      <c r="A243" s="5" t="s">
        <v>243</v>
      </c>
      <c r="B243" s="6">
        <v>161.16</v>
      </c>
      <c r="C243" s="8">
        <f t="shared" si="3"/>
        <v>2.6129152668905586E-3</v>
      </c>
    </row>
    <row r="244" spans="1:3" x14ac:dyDescent="0.15">
      <c r="A244" s="5" t="s">
        <v>244</v>
      </c>
      <c r="B244" s="6">
        <v>160.74</v>
      </c>
      <c r="C244" s="8">
        <f t="shared" si="3"/>
        <v>-2.544213465715206E-3</v>
      </c>
    </row>
    <row r="245" spans="1:3" x14ac:dyDescent="0.15">
      <c r="A245" s="5" t="s">
        <v>245</v>
      </c>
      <c r="B245" s="6">
        <v>161.15</v>
      </c>
      <c r="C245" s="8">
        <f t="shared" si="3"/>
        <v>-4.0788579197824637E-3</v>
      </c>
    </row>
    <row r="246" spans="1:3" x14ac:dyDescent="0.15">
      <c r="A246" s="5" t="s">
        <v>246</v>
      </c>
      <c r="B246" s="6">
        <v>161.81</v>
      </c>
      <c r="C246" s="8">
        <f t="shared" si="3"/>
        <v>-6.447255311310407E-3</v>
      </c>
    </row>
    <row r="247" spans="1:3" x14ac:dyDescent="0.15">
      <c r="A247" s="5" t="s">
        <v>247</v>
      </c>
      <c r="B247" s="6">
        <v>162.86000000000001</v>
      </c>
      <c r="C247" s="8">
        <f t="shared" si="3"/>
        <v>-7.4958864038027206E-3</v>
      </c>
    </row>
    <row r="248" spans="1:3" x14ac:dyDescent="0.15">
      <c r="A248" s="5" t="s">
        <v>248</v>
      </c>
      <c r="B248" s="6">
        <v>164.09</v>
      </c>
      <c r="C248" s="8">
        <f t="shared" si="3"/>
        <v>2.5048875855326891E-3</v>
      </c>
    </row>
    <row r="249" spans="1:3" x14ac:dyDescent="0.15">
      <c r="A249" s="5" t="s">
        <v>249</v>
      </c>
      <c r="B249" s="6">
        <v>163.68</v>
      </c>
      <c r="C249" s="8">
        <f t="shared" si="3"/>
        <v>-6.5549890750180584E-3</v>
      </c>
    </row>
    <row r="250" spans="1:3" x14ac:dyDescent="0.15">
      <c r="A250" s="5" t="s">
        <v>250</v>
      </c>
      <c r="B250" s="6">
        <v>164.76</v>
      </c>
      <c r="C250" s="8" t="e">
        <f t="shared" si="3"/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45807-5253-6C4B-829B-CC02DBF3BF7D}">
  <dimension ref="A1:F250"/>
  <sheetViews>
    <sheetView workbookViewId="0">
      <selection activeCell="F5" sqref="F5"/>
    </sheetView>
  </sheetViews>
  <sheetFormatPr baseColWidth="10" defaultRowHeight="13" x14ac:dyDescent="0.15"/>
  <sheetData>
    <row r="1" spans="1:6" x14ac:dyDescent="0.15">
      <c r="A1" s="1" t="s">
        <v>0</v>
      </c>
      <c r="B1" s="1" t="s">
        <v>1</v>
      </c>
      <c r="C1" s="2" t="s">
        <v>256</v>
      </c>
    </row>
    <row r="2" spans="1:6" x14ac:dyDescent="0.15">
      <c r="A2" s="3" t="s">
        <v>2</v>
      </c>
      <c r="B2" s="4">
        <v>10.52</v>
      </c>
      <c r="C2" s="7">
        <f>B2/B3-1</f>
        <v>-1.8975332068310591E-3</v>
      </c>
      <c r="E2" s="11" t="s">
        <v>254</v>
      </c>
      <c r="F2" s="12"/>
    </row>
    <row r="3" spans="1:6" x14ac:dyDescent="0.15">
      <c r="A3" s="5" t="s">
        <v>3</v>
      </c>
      <c r="B3" s="6">
        <v>10.54</v>
      </c>
      <c r="C3" s="7">
        <f t="shared" ref="C3:C66" si="0">B3/B4-1</f>
        <v>5.294705294705282E-2</v>
      </c>
      <c r="E3" s="9" t="s">
        <v>253</v>
      </c>
      <c r="F3" s="10">
        <v>100000</v>
      </c>
    </row>
    <row r="4" spans="1:6" x14ac:dyDescent="0.15">
      <c r="A4" s="5" t="s">
        <v>4</v>
      </c>
      <c r="B4" s="6">
        <v>10.01</v>
      </c>
      <c r="C4" s="7">
        <f t="shared" si="0"/>
        <v>9.0725806451612545E-3</v>
      </c>
      <c r="E4" s="9" t="s">
        <v>251</v>
      </c>
      <c r="F4" s="10">
        <v>95</v>
      </c>
    </row>
    <row r="5" spans="1:6" x14ac:dyDescent="0.15">
      <c r="A5" s="5" t="s">
        <v>5</v>
      </c>
      <c r="B5" s="6">
        <v>9.92</v>
      </c>
      <c r="C5" s="7">
        <f t="shared" si="0"/>
        <v>0.10961968680089496</v>
      </c>
      <c r="E5" s="9" t="s">
        <v>252</v>
      </c>
      <c r="F5" s="10">
        <f>_xlfn.PERCENTILE.EXC(C2:C249,0.05)*F3</f>
        <v>-5773.5524709208912</v>
      </c>
    </row>
    <row r="6" spans="1:6" x14ac:dyDescent="0.15">
      <c r="A6" s="5" t="s">
        <v>6</v>
      </c>
      <c r="B6" s="6">
        <v>8.94</v>
      </c>
      <c r="C6" s="7">
        <f t="shared" si="0"/>
        <v>-2.1881838074398363E-2</v>
      </c>
    </row>
    <row r="7" spans="1:6" x14ac:dyDescent="0.15">
      <c r="A7" s="5" t="s">
        <v>7</v>
      </c>
      <c r="B7" s="6">
        <v>9.14</v>
      </c>
      <c r="C7" s="7">
        <f t="shared" si="0"/>
        <v>-8.232931726907633E-2</v>
      </c>
    </row>
    <row r="8" spans="1:6" x14ac:dyDescent="0.15">
      <c r="A8" s="5" t="s">
        <v>8</v>
      </c>
      <c r="B8" s="6">
        <v>9.9600000000000009</v>
      </c>
      <c r="C8" s="7">
        <f t="shared" si="0"/>
        <v>2.8925619834710758E-2</v>
      </c>
    </row>
    <row r="9" spans="1:6" x14ac:dyDescent="0.15">
      <c r="A9" s="5" t="s">
        <v>9</v>
      </c>
      <c r="B9" s="6">
        <v>9.68</v>
      </c>
      <c r="C9" s="7">
        <f t="shared" si="0"/>
        <v>0.10502283105022836</v>
      </c>
    </row>
    <row r="10" spans="1:6" x14ac:dyDescent="0.15">
      <c r="A10" s="5" t="s">
        <v>10</v>
      </c>
      <c r="B10" s="6">
        <v>8.76</v>
      </c>
      <c r="C10" s="7">
        <f t="shared" si="0"/>
        <v>-5.2972972972972987E-2</v>
      </c>
    </row>
    <row r="11" spans="1:6" x14ac:dyDescent="0.15">
      <c r="A11" s="5" t="s">
        <v>11</v>
      </c>
      <c r="B11" s="6">
        <v>9.25</v>
      </c>
      <c r="C11" s="7">
        <f t="shared" si="0"/>
        <v>-3.2426778242677923E-2</v>
      </c>
    </row>
    <row r="12" spans="1:6" x14ac:dyDescent="0.15">
      <c r="A12" s="5" t="s">
        <v>12</v>
      </c>
      <c r="B12" s="6">
        <v>9.56</v>
      </c>
      <c r="C12" s="7">
        <f t="shared" si="0"/>
        <v>3.1479538300105414E-3</v>
      </c>
    </row>
    <row r="13" spans="1:6" x14ac:dyDescent="0.15">
      <c r="A13" s="5" t="s">
        <v>13</v>
      </c>
      <c r="B13" s="6">
        <v>9.5299999999999994</v>
      </c>
      <c r="C13" s="7">
        <f t="shared" si="0"/>
        <v>2.2532188841201561E-2</v>
      </c>
    </row>
    <row r="14" spans="1:6" x14ac:dyDescent="0.15">
      <c r="A14" s="5" t="s">
        <v>14</v>
      </c>
      <c r="B14" s="6">
        <v>9.32</v>
      </c>
      <c r="C14" s="7">
        <f t="shared" si="0"/>
        <v>-2.9166666666666563E-2</v>
      </c>
    </row>
    <row r="15" spans="1:6" x14ac:dyDescent="0.15">
      <c r="A15" s="5" t="s">
        <v>15</v>
      </c>
      <c r="B15" s="6">
        <v>9.6</v>
      </c>
      <c r="C15" s="7">
        <f t="shared" si="0"/>
        <v>-6.25E-2</v>
      </c>
    </row>
    <row r="16" spans="1:6" x14ac:dyDescent="0.15">
      <c r="A16" s="5" t="s">
        <v>16</v>
      </c>
      <c r="B16" s="6">
        <v>10.24</v>
      </c>
      <c r="C16" s="7">
        <f t="shared" si="0"/>
        <v>3.9215686274509665E-3</v>
      </c>
    </row>
    <row r="17" spans="1:3" x14ac:dyDescent="0.15">
      <c r="A17" s="5" t="s">
        <v>17</v>
      </c>
      <c r="B17" s="6">
        <v>10.199999999999999</v>
      </c>
      <c r="C17" s="7">
        <f t="shared" si="0"/>
        <v>-4.0451552210724495E-2</v>
      </c>
    </row>
    <row r="18" spans="1:3" x14ac:dyDescent="0.15">
      <c r="A18" s="5" t="s">
        <v>18</v>
      </c>
      <c r="B18" s="6">
        <v>10.63</v>
      </c>
      <c r="C18" s="7">
        <f t="shared" si="0"/>
        <v>0.10041407867494834</v>
      </c>
    </row>
    <row r="19" spans="1:3" x14ac:dyDescent="0.15">
      <c r="A19" s="5" t="s">
        <v>19</v>
      </c>
      <c r="B19" s="6">
        <v>9.66</v>
      </c>
      <c r="C19" s="7">
        <f t="shared" si="0"/>
        <v>1.5772870662460692E-2</v>
      </c>
    </row>
    <row r="20" spans="1:3" x14ac:dyDescent="0.15">
      <c r="A20" s="5" t="s">
        <v>20</v>
      </c>
      <c r="B20" s="6">
        <v>9.51</v>
      </c>
      <c r="C20" s="7">
        <f t="shared" si="0"/>
        <v>-3.0581039755351758E-2</v>
      </c>
    </row>
    <row r="21" spans="1:3" x14ac:dyDescent="0.15">
      <c r="A21" s="5" t="s">
        <v>21</v>
      </c>
      <c r="B21" s="6">
        <v>9.81</v>
      </c>
      <c r="C21" s="7">
        <f t="shared" si="0"/>
        <v>-2.3880597014925398E-2</v>
      </c>
    </row>
    <row r="22" spans="1:3" x14ac:dyDescent="0.15">
      <c r="A22" s="5" t="s">
        <v>22</v>
      </c>
      <c r="B22" s="6">
        <v>10.050000000000001</v>
      </c>
      <c r="C22" s="7">
        <f t="shared" si="0"/>
        <v>-2.0467836257309857E-2</v>
      </c>
    </row>
    <row r="23" spans="1:3" x14ac:dyDescent="0.15">
      <c r="A23" s="5" t="s">
        <v>23</v>
      </c>
      <c r="B23" s="6">
        <v>10.26</v>
      </c>
      <c r="C23" s="7">
        <f t="shared" si="0"/>
        <v>4.8971596474043366E-3</v>
      </c>
    </row>
    <row r="24" spans="1:3" x14ac:dyDescent="0.15">
      <c r="A24" s="5" t="s">
        <v>24</v>
      </c>
      <c r="B24" s="6">
        <v>10.210000000000001</v>
      </c>
      <c r="C24" s="7">
        <f t="shared" si="0"/>
        <v>2.8197381671702049E-2</v>
      </c>
    </row>
    <row r="25" spans="1:3" x14ac:dyDescent="0.15">
      <c r="A25" s="5" t="s">
        <v>25</v>
      </c>
      <c r="B25" s="6">
        <v>9.93</v>
      </c>
      <c r="C25" s="7">
        <f t="shared" si="0"/>
        <v>-3.5922330097087452E-2</v>
      </c>
    </row>
    <row r="26" spans="1:3" x14ac:dyDescent="0.15">
      <c r="A26" s="5" t="s">
        <v>26</v>
      </c>
      <c r="B26" s="6">
        <v>10.3</v>
      </c>
      <c r="C26" s="7">
        <f t="shared" si="0"/>
        <v>2.9211295034081708E-3</v>
      </c>
    </row>
    <row r="27" spans="1:3" x14ac:dyDescent="0.15">
      <c r="A27" s="5" t="s">
        <v>27</v>
      </c>
      <c r="B27" s="6">
        <v>10.27</v>
      </c>
      <c r="C27" s="7">
        <f t="shared" si="0"/>
        <v>-8.6872586872587254E-3</v>
      </c>
    </row>
    <row r="28" spans="1:3" x14ac:dyDescent="0.15">
      <c r="A28" s="5" t="s">
        <v>28</v>
      </c>
      <c r="B28" s="6">
        <v>10.36</v>
      </c>
      <c r="C28" s="7">
        <f t="shared" si="0"/>
        <v>5.070993914807298E-2</v>
      </c>
    </row>
    <row r="29" spans="1:3" x14ac:dyDescent="0.15">
      <c r="A29" s="5" t="s">
        <v>29</v>
      </c>
      <c r="B29" s="6">
        <v>9.86</v>
      </c>
      <c r="C29" s="7">
        <f t="shared" si="0"/>
        <v>-1.4000000000000012E-2</v>
      </c>
    </row>
    <row r="30" spans="1:3" x14ac:dyDescent="0.15">
      <c r="A30" s="5" t="s">
        <v>30</v>
      </c>
      <c r="B30" s="6">
        <v>10</v>
      </c>
      <c r="C30" s="7">
        <f t="shared" si="0"/>
        <v>3.0090270812437314E-3</v>
      </c>
    </row>
    <row r="31" spans="1:3" x14ac:dyDescent="0.15">
      <c r="A31" s="5" t="s">
        <v>31</v>
      </c>
      <c r="B31" s="6">
        <v>9.9700000000000006</v>
      </c>
      <c r="C31" s="7">
        <f t="shared" si="0"/>
        <v>-2.8265107212475549E-2</v>
      </c>
    </row>
    <row r="32" spans="1:3" x14ac:dyDescent="0.15">
      <c r="A32" s="5" t="s">
        <v>32</v>
      </c>
      <c r="B32" s="6">
        <v>10.26</v>
      </c>
      <c r="C32" s="7">
        <f t="shared" si="0"/>
        <v>6.8694798822375169E-3</v>
      </c>
    </row>
    <row r="33" spans="1:3" x14ac:dyDescent="0.15">
      <c r="A33" s="5" t="s">
        <v>33</v>
      </c>
      <c r="B33" s="6">
        <v>10.19</v>
      </c>
      <c r="C33" s="7">
        <f t="shared" si="0"/>
        <v>4.298874104401218E-2</v>
      </c>
    </row>
    <row r="34" spans="1:3" x14ac:dyDescent="0.15">
      <c r="A34" s="5" t="s">
        <v>34</v>
      </c>
      <c r="B34" s="6">
        <v>9.77</v>
      </c>
      <c r="C34" s="7">
        <f t="shared" si="0"/>
        <v>5.7359307359307277E-2</v>
      </c>
    </row>
    <row r="35" spans="1:3" x14ac:dyDescent="0.15">
      <c r="A35" s="5" t="s">
        <v>35</v>
      </c>
      <c r="B35" s="6">
        <v>9.24</v>
      </c>
      <c r="C35" s="7">
        <f t="shared" si="0"/>
        <v>-2.7368421052631597E-2</v>
      </c>
    </row>
    <row r="36" spans="1:3" x14ac:dyDescent="0.15">
      <c r="A36" s="5" t="s">
        <v>36</v>
      </c>
      <c r="B36" s="6">
        <v>9.5</v>
      </c>
      <c r="C36" s="7">
        <f t="shared" si="0"/>
        <v>-3.3570701932858604E-2</v>
      </c>
    </row>
    <row r="37" spans="1:3" x14ac:dyDescent="0.15">
      <c r="A37" s="5" t="s">
        <v>37</v>
      </c>
      <c r="B37" s="6">
        <v>9.83</v>
      </c>
      <c r="C37" s="7">
        <f t="shared" si="0"/>
        <v>7.7850877192982448E-2</v>
      </c>
    </row>
    <row r="38" spans="1:3" x14ac:dyDescent="0.15">
      <c r="A38" s="5" t="s">
        <v>38</v>
      </c>
      <c r="B38" s="6">
        <v>9.1199999999999992</v>
      </c>
      <c r="C38" s="7">
        <f t="shared" si="0"/>
        <v>-2.5641025641025661E-2</v>
      </c>
    </row>
    <row r="39" spans="1:3" x14ac:dyDescent="0.15">
      <c r="A39" s="5" t="s">
        <v>39</v>
      </c>
      <c r="B39" s="6">
        <v>9.36</v>
      </c>
      <c r="C39" s="7">
        <f t="shared" si="0"/>
        <v>-5.1671732522796332E-2</v>
      </c>
    </row>
    <row r="40" spans="1:3" x14ac:dyDescent="0.15">
      <c r="A40" s="5" t="s">
        <v>40</v>
      </c>
      <c r="B40" s="6">
        <v>9.8699999999999992</v>
      </c>
      <c r="C40" s="7">
        <f t="shared" si="0"/>
        <v>-0.11875000000000002</v>
      </c>
    </row>
    <row r="41" spans="1:3" x14ac:dyDescent="0.15">
      <c r="A41" s="5" t="s">
        <v>41</v>
      </c>
      <c r="B41" s="6">
        <v>11.2</v>
      </c>
      <c r="C41" s="7">
        <f t="shared" si="0"/>
        <v>-0.1371340523882898</v>
      </c>
    </row>
    <row r="42" spans="1:3" x14ac:dyDescent="0.15">
      <c r="A42" s="5" t="s">
        <v>42</v>
      </c>
      <c r="B42" s="6">
        <v>12.98</v>
      </c>
      <c r="C42" s="7">
        <f t="shared" si="0"/>
        <v>-5.363984674329525E-3</v>
      </c>
    </row>
    <row r="43" spans="1:3" x14ac:dyDescent="0.15">
      <c r="A43" s="5" t="s">
        <v>43</v>
      </c>
      <c r="B43" s="6">
        <v>13.05</v>
      </c>
      <c r="C43" s="7">
        <f t="shared" si="0"/>
        <v>2.3529411764706021E-2</v>
      </c>
    </row>
    <row r="44" spans="1:3" x14ac:dyDescent="0.15">
      <c r="A44" s="5" t="s">
        <v>44</v>
      </c>
      <c r="B44" s="6">
        <v>12.75</v>
      </c>
      <c r="C44" s="7">
        <f t="shared" si="0"/>
        <v>4.081632653061229E-2</v>
      </c>
    </row>
    <row r="45" spans="1:3" x14ac:dyDescent="0.15">
      <c r="A45" s="5" t="s">
        <v>45</v>
      </c>
      <c r="B45" s="6">
        <v>12.25</v>
      </c>
      <c r="C45" s="7">
        <f t="shared" si="0"/>
        <v>-4.8740861088546472E-3</v>
      </c>
    </row>
    <row r="46" spans="1:3" x14ac:dyDescent="0.15">
      <c r="A46" s="5" t="s">
        <v>46</v>
      </c>
      <c r="B46" s="6">
        <v>12.31</v>
      </c>
      <c r="C46" s="7">
        <f t="shared" si="0"/>
        <v>-1.6773162939297093E-2</v>
      </c>
    </row>
    <row r="47" spans="1:3" x14ac:dyDescent="0.15">
      <c r="A47" s="5" t="s">
        <v>47</v>
      </c>
      <c r="B47" s="6">
        <v>12.52</v>
      </c>
      <c r="C47" s="7">
        <f t="shared" si="0"/>
        <v>-2.3400936037441533E-2</v>
      </c>
    </row>
    <row r="48" spans="1:3" x14ac:dyDescent="0.15">
      <c r="A48" s="5" t="s">
        <v>48</v>
      </c>
      <c r="B48" s="6">
        <v>12.82</v>
      </c>
      <c r="C48" s="7">
        <f t="shared" si="0"/>
        <v>-3.8850038850037905E-3</v>
      </c>
    </row>
    <row r="49" spans="1:3" x14ac:dyDescent="0.15">
      <c r="A49" s="5" t="s">
        <v>49</v>
      </c>
      <c r="B49" s="6">
        <v>12.87</v>
      </c>
      <c r="C49" s="7">
        <f t="shared" si="0"/>
        <v>5.4687499999999112E-3</v>
      </c>
    </row>
    <row r="50" spans="1:3" x14ac:dyDescent="0.15">
      <c r="A50" s="5" t="s">
        <v>50</v>
      </c>
      <c r="B50" s="6">
        <v>12.8</v>
      </c>
      <c r="C50" s="7">
        <f t="shared" si="0"/>
        <v>6.1359867330016638E-2</v>
      </c>
    </row>
    <row r="51" spans="1:3" x14ac:dyDescent="0.15">
      <c r="A51" s="5" t="s">
        <v>51</v>
      </c>
      <c r="B51" s="6">
        <v>12.06</v>
      </c>
      <c r="C51" s="7">
        <f t="shared" si="0"/>
        <v>-2.269043760129652E-2</v>
      </c>
    </row>
    <row r="52" spans="1:3" x14ac:dyDescent="0.15">
      <c r="A52" s="5" t="s">
        <v>52</v>
      </c>
      <c r="B52" s="6">
        <v>12.34</v>
      </c>
      <c r="C52" s="7">
        <f t="shared" si="0"/>
        <v>4.3110735418427693E-2</v>
      </c>
    </row>
    <row r="53" spans="1:3" x14ac:dyDescent="0.15">
      <c r="A53" s="5" t="s">
        <v>53</v>
      </c>
      <c r="B53" s="6">
        <v>11.83</v>
      </c>
      <c r="C53" s="7">
        <f t="shared" si="0"/>
        <v>1.632302405498276E-2</v>
      </c>
    </row>
    <row r="54" spans="1:3" x14ac:dyDescent="0.15">
      <c r="A54" s="5" t="s">
        <v>54</v>
      </c>
      <c r="B54" s="6">
        <v>11.64</v>
      </c>
      <c r="C54" s="7">
        <f t="shared" si="0"/>
        <v>-5.7489878542510087E-2</v>
      </c>
    </row>
    <row r="55" spans="1:3" x14ac:dyDescent="0.15">
      <c r="A55" s="5" t="s">
        <v>55</v>
      </c>
      <c r="B55" s="6">
        <v>12.35</v>
      </c>
      <c r="C55" s="7">
        <f t="shared" si="0"/>
        <v>1.5625E-2</v>
      </c>
    </row>
    <row r="56" spans="1:3" x14ac:dyDescent="0.15">
      <c r="A56" s="5" t="s">
        <v>56</v>
      </c>
      <c r="B56" s="6">
        <v>12.16</v>
      </c>
      <c r="C56" s="7">
        <f t="shared" si="0"/>
        <v>2.1848739495798242E-2</v>
      </c>
    </row>
    <row r="57" spans="1:3" x14ac:dyDescent="0.15">
      <c r="A57" s="5" t="s">
        <v>57</v>
      </c>
      <c r="B57" s="6">
        <v>11.9</v>
      </c>
      <c r="C57" s="7">
        <f t="shared" si="0"/>
        <v>-2.2185702547247277E-2</v>
      </c>
    </row>
    <row r="58" spans="1:3" x14ac:dyDescent="0.15">
      <c r="A58" s="5" t="s">
        <v>58</v>
      </c>
      <c r="B58" s="6">
        <v>12.17</v>
      </c>
      <c r="C58" s="7">
        <f t="shared" si="0"/>
        <v>-6.0231660231660156E-2</v>
      </c>
    </row>
    <row r="59" spans="1:3" x14ac:dyDescent="0.15">
      <c r="A59" s="5" t="s">
        <v>59</v>
      </c>
      <c r="B59" s="6">
        <v>12.95</v>
      </c>
      <c r="C59" s="7">
        <f t="shared" si="0"/>
        <v>-1.4459665144596734E-2</v>
      </c>
    </row>
    <row r="60" spans="1:3" x14ac:dyDescent="0.15">
      <c r="A60" s="5" t="s">
        <v>60</v>
      </c>
      <c r="B60" s="6">
        <v>13.14</v>
      </c>
      <c r="C60" s="7">
        <f t="shared" si="0"/>
        <v>-1.4253563390847712E-2</v>
      </c>
    </row>
    <row r="61" spans="1:3" x14ac:dyDescent="0.15">
      <c r="A61" s="5" t="s">
        <v>61</v>
      </c>
      <c r="B61" s="6">
        <v>13.33</v>
      </c>
      <c r="C61" s="7">
        <f t="shared" si="0"/>
        <v>9.0840272520817944E-3</v>
      </c>
    </row>
    <row r="62" spans="1:3" x14ac:dyDescent="0.15">
      <c r="A62" s="5" t="s">
        <v>62</v>
      </c>
      <c r="B62" s="6">
        <v>13.21</v>
      </c>
      <c r="C62" s="7">
        <f t="shared" si="0"/>
        <v>8.1014729950900088E-2</v>
      </c>
    </row>
    <row r="63" spans="1:3" x14ac:dyDescent="0.15">
      <c r="A63" s="5" t="s">
        <v>63</v>
      </c>
      <c r="B63" s="6">
        <v>12.22</v>
      </c>
      <c r="C63" s="7">
        <f t="shared" si="0"/>
        <v>-2.6294820717131517E-2</v>
      </c>
    </row>
    <row r="64" spans="1:3" x14ac:dyDescent="0.15">
      <c r="A64" s="5" t="s">
        <v>64</v>
      </c>
      <c r="B64" s="6">
        <v>12.55</v>
      </c>
      <c r="C64" s="7">
        <f t="shared" si="0"/>
        <v>-2.4864024864024725E-2</v>
      </c>
    </row>
    <row r="65" spans="1:3" x14ac:dyDescent="0.15">
      <c r="A65" s="5" t="s">
        <v>65</v>
      </c>
      <c r="B65" s="6">
        <v>12.87</v>
      </c>
      <c r="C65" s="7">
        <f t="shared" si="0"/>
        <v>-4.5959970348406265E-2</v>
      </c>
    </row>
    <row r="66" spans="1:3" x14ac:dyDescent="0.15">
      <c r="A66" s="5" t="s">
        <v>66</v>
      </c>
      <c r="B66" s="6">
        <v>13.49</v>
      </c>
      <c r="C66" s="7">
        <f t="shared" si="0"/>
        <v>5.6382145653876226E-2</v>
      </c>
    </row>
    <row r="67" spans="1:3" x14ac:dyDescent="0.15">
      <c r="A67" s="5" t="s">
        <v>67</v>
      </c>
      <c r="B67" s="6">
        <v>12.77</v>
      </c>
      <c r="C67" s="7">
        <f t="shared" ref="C67:C130" si="1">B67/B68-1</f>
        <v>-2.5934401220442438E-2</v>
      </c>
    </row>
    <row r="68" spans="1:3" x14ac:dyDescent="0.15">
      <c r="A68" s="5" t="s">
        <v>68</v>
      </c>
      <c r="B68" s="6">
        <v>13.11</v>
      </c>
      <c r="C68" s="7">
        <f t="shared" si="1"/>
        <v>4.712460063897761E-2</v>
      </c>
    </row>
    <row r="69" spans="1:3" x14ac:dyDescent="0.15">
      <c r="A69" s="5" t="s">
        <v>69</v>
      </c>
      <c r="B69" s="6">
        <v>12.52</v>
      </c>
      <c r="C69" s="7">
        <f t="shared" si="1"/>
        <v>-1.4173228346456623E-2</v>
      </c>
    </row>
    <row r="70" spans="1:3" x14ac:dyDescent="0.15">
      <c r="A70" s="5" t="s">
        <v>70</v>
      </c>
      <c r="B70" s="6">
        <v>12.7</v>
      </c>
      <c r="C70" s="7">
        <f t="shared" si="1"/>
        <v>1.6813450760608362E-2</v>
      </c>
    </row>
    <row r="71" spans="1:3" x14ac:dyDescent="0.15">
      <c r="A71" s="5" t="s">
        <v>71</v>
      </c>
      <c r="B71" s="6">
        <v>12.49</v>
      </c>
      <c r="C71" s="7">
        <f t="shared" si="1"/>
        <v>5.2232518955349638E-2</v>
      </c>
    </row>
    <row r="72" spans="1:3" x14ac:dyDescent="0.15">
      <c r="A72" s="5" t="s">
        <v>72</v>
      </c>
      <c r="B72" s="6">
        <v>11.87</v>
      </c>
      <c r="C72" s="7">
        <f t="shared" si="1"/>
        <v>-5.7936507936507953E-2</v>
      </c>
    </row>
    <row r="73" spans="1:3" x14ac:dyDescent="0.15">
      <c r="A73" s="5" t="s">
        <v>73</v>
      </c>
      <c r="B73" s="6">
        <v>12.6</v>
      </c>
      <c r="C73" s="7">
        <f t="shared" si="1"/>
        <v>-2.0217729393468109E-2</v>
      </c>
    </row>
    <row r="74" spans="1:3" x14ac:dyDescent="0.15">
      <c r="A74" s="5" t="s">
        <v>74</v>
      </c>
      <c r="B74" s="6">
        <v>12.86</v>
      </c>
      <c r="C74" s="7">
        <f t="shared" si="1"/>
        <v>0.12807017543859645</v>
      </c>
    </row>
    <row r="75" spans="1:3" x14ac:dyDescent="0.15">
      <c r="A75" s="5" t="s">
        <v>75</v>
      </c>
      <c r="B75" s="6">
        <v>11.4</v>
      </c>
      <c r="C75" s="7">
        <f t="shared" si="1"/>
        <v>-6.9686411149826322E-3</v>
      </c>
    </row>
    <row r="76" spans="1:3" x14ac:dyDescent="0.15">
      <c r="A76" s="5" t="s">
        <v>76</v>
      </c>
      <c r="B76" s="6">
        <v>11.48</v>
      </c>
      <c r="C76" s="7">
        <f t="shared" si="1"/>
        <v>-5.6696795398520905E-2</v>
      </c>
    </row>
    <row r="77" spans="1:3" x14ac:dyDescent="0.15">
      <c r="A77" s="5" t="s">
        <v>77</v>
      </c>
      <c r="B77" s="6">
        <v>12.17</v>
      </c>
      <c r="C77" s="7">
        <f t="shared" si="1"/>
        <v>-2.2489959839357421E-2</v>
      </c>
    </row>
    <row r="78" spans="1:3" x14ac:dyDescent="0.15">
      <c r="A78" s="5" t="s">
        <v>78</v>
      </c>
      <c r="B78" s="6">
        <v>12.45</v>
      </c>
      <c r="C78" s="7">
        <f t="shared" si="1"/>
        <v>-6.9506726457399193E-2</v>
      </c>
    </row>
    <row r="79" spans="1:3" x14ac:dyDescent="0.15">
      <c r="A79" s="5" t="s">
        <v>79</v>
      </c>
      <c r="B79" s="6">
        <v>13.38</v>
      </c>
      <c r="C79" s="7">
        <f t="shared" si="1"/>
        <v>-0.10321715817694366</v>
      </c>
    </row>
    <row r="80" spans="1:3" x14ac:dyDescent="0.15">
      <c r="A80" s="5" t="s">
        <v>80</v>
      </c>
      <c r="B80" s="6">
        <v>14.92</v>
      </c>
      <c r="C80" s="7">
        <f t="shared" si="1"/>
        <v>6.2678062678062751E-2</v>
      </c>
    </row>
    <row r="81" spans="1:3" x14ac:dyDescent="0.15">
      <c r="A81" s="5" t="s">
        <v>81</v>
      </c>
      <c r="B81" s="6">
        <v>14.04</v>
      </c>
      <c r="C81" s="7">
        <f t="shared" si="1"/>
        <v>-8.4745762711865291E-3</v>
      </c>
    </row>
    <row r="82" spans="1:3" x14ac:dyDescent="0.15">
      <c r="A82" s="5" t="s">
        <v>82</v>
      </c>
      <c r="B82" s="6">
        <v>14.16</v>
      </c>
      <c r="C82" s="7">
        <f t="shared" si="1"/>
        <v>-5.2842809364548438E-2</v>
      </c>
    </row>
    <row r="83" spans="1:3" x14ac:dyDescent="0.15">
      <c r="A83" s="5" t="s">
        <v>83</v>
      </c>
      <c r="B83" s="6">
        <v>14.95</v>
      </c>
      <c r="C83" s="7">
        <f t="shared" si="1"/>
        <v>0.10658771280532942</v>
      </c>
    </row>
    <row r="84" spans="1:3" x14ac:dyDescent="0.15">
      <c r="A84" s="5" t="s">
        <v>84</v>
      </c>
      <c r="B84" s="6">
        <v>13.51</v>
      </c>
      <c r="C84" s="7">
        <f t="shared" si="1"/>
        <v>7.407407407407085E-4</v>
      </c>
    </row>
    <row r="85" spans="1:3" x14ac:dyDescent="0.15">
      <c r="A85" s="5" t="s">
        <v>85</v>
      </c>
      <c r="B85" s="6">
        <v>13.5</v>
      </c>
      <c r="C85" s="7">
        <f t="shared" si="1"/>
        <v>3.7174721189592308E-3</v>
      </c>
    </row>
    <row r="86" spans="1:3" x14ac:dyDescent="0.15">
      <c r="A86" s="5" t="s">
        <v>86</v>
      </c>
      <c r="B86" s="6">
        <v>13.45</v>
      </c>
      <c r="C86" s="7">
        <f t="shared" si="1"/>
        <v>5.2316890881911604E-3</v>
      </c>
    </row>
    <row r="87" spans="1:3" x14ac:dyDescent="0.15">
      <c r="A87" s="5" t="s">
        <v>87</v>
      </c>
      <c r="B87" s="6">
        <v>13.38</v>
      </c>
      <c r="C87" s="7">
        <f t="shared" si="1"/>
        <v>-2.9027576197387384E-2</v>
      </c>
    </row>
    <row r="88" spans="1:3" x14ac:dyDescent="0.15">
      <c r="A88" s="5" t="s">
        <v>88</v>
      </c>
      <c r="B88" s="6">
        <v>13.78</v>
      </c>
      <c r="C88" s="7">
        <f t="shared" si="1"/>
        <v>-1.2893982808023008E-2</v>
      </c>
    </row>
    <row r="89" spans="1:3" x14ac:dyDescent="0.15">
      <c r="A89" s="5" t="s">
        <v>89</v>
      </c>
      <c r="B89" s="6">
        <v>13.96</v>
      </c>
      <c r="C89" s="7">
        <f t="shared" si="1"/>
        <v>5.0395968322534124E-3</v>
      </c>
    </row>
    <row r="90" spans="1:3" x14ac:dyDescent="0.15">
      <c r="A90" s="5" t="s">
        <v>90</v>
      </c>
      <c r="B90" s="6">
        <v>13.89</v>
      </c>
      <c r="C90" s="7">
        <f t="shared" si="1"/>
        <v>2.0573108008817176E-2</v>
      </c>
    </row>
    <row r="91" spans="1:3" x14ac:dyDescent="0.15">
      <c r="A91" s="5" t="s">
        <v>91</v>
      </c>
      <c r="B91" s="6">
        <v>13.61</v>
      </c>
      <c r="C91" s="7">
        <f t="shared" si="1"/>
        <v>7.3529411764705621E-4</v>
      </c>
    </row>
    <row r="92" spans="1:3" x14ac:dyDescent="0.15">
      <c r="A92" s="5" t="s">
        <v>92</v>
      </c>
      <c r="B92" s="6">
        <v>13.6</v>
      </c>
      <c r="C92" s="7">
        <f t="shared" si="1"/>
        <v>-5.1207022677396408E-3</v>
      </c>
    </row>
    <row r="93" spans="1:3" x14ac:dyDescent="0.15">
      <c r="A93" s="5" t="s">
        <v>93</v>
      </c>
      <c r="B93" s="6">
        <v>13.67</v>
      </c>
      <c r="C93" s="7">
        <f t="shared" si="1"/>
        <v>-2.007168458781361E-2</v>
      </c>
    </row>
    <row r="94" spans="1:3" x14ac:dyDescent="0.15">
      <c r="A94" s="5" t="s">
        <v>94</v>
      </c>
      <c r="B94" s="6">
        <v>13.95</v>
      </c>
      <c r="C94" s="7">
        <f t="shared" si="1"/>
        <v>8.6767895878523404E-3</v>
      </c>
    </row>
    <row r="95" spans="1:3" x14ac:dyDescent="0.15">
      <c r="A95" s="5" t="s">
        <v>95</v>
      </c>
      <c r="B95" s="6">
        <v>13.83</v>
      </c>
      <c r="C95" s="7">
        <f t="shared" si="1"/>
        <v>-3.9583333333333304E-2</v>
      </c>
    </row>
    <row r="96" spans="1:3" x14ac:dyDescent="0.15">
      <c r="A96" s="5" t="s">
        <v>96</v>
      </c>
      <c r="B96" s="6">
        <v>14.4</v>
      </c>
      <c r="C96" s="7">
        <f t="shared" si="1"/>
        <v>3.7463976945244948E-2</v>
      </c>
    </row>
    <row r="97" spans="1:3" x14ac:dyDescent="0.15">
      <c r="A97" s="5" t="s">
        <v>97</v>
      </c>
      <c r="B97" s="6">
        <v>13.88</v>
      </c>
      <c r="C97" s="7">
        <f t="shared" si="1"/>
        <v>-4.3041606886655703E-3</v>
      </c>
    </row>
    <row r="98" spans="1:3" x14ac:dyDescent="0.15">
      <c r="A98" s="5" t="s">
        <v>98</v>
      </c>
      <c r="B98" s="6">
        <v>13.94</v>
      </c>
      <c r="C98" s="7">
        <f t="shared" si="1"/>
        <v>1.7518248175182549E-2</v>
      </c>
    </row>
    <row r="99" spans="1:3" x14ac:dyDescent="0.15">
      <c r="A99" s="5" t="s">
        <v>99</v>
      </c>
      <c r="B99" s="6">
        <v>13.7</v>
      </c>
      <c r="C99" s="7">
        <f t="shared" si="1"/>
        <v>8.0941869021338153E-3</v>
      </c>
    </row>
    <row r="100" spans="1:3" x14ac:dyDescent="0.15">
      <c r="A100" s="5" t="s">
        <v>100</v>
      </c>
      <c r="B100" s="6">
        <v>13.59</v>
      </c>
      <c r="C100" s="7">
        <f t="shared" si="1"/>
        <v>2.2123893805310324E-3</v>
      </c>
    </row>
    <row r="101" spans="1:3" x14ac:dyDescent="0.15">
      <c r="A101" s="5" t="s">
        <v>101</v>
      </c>
      <c r="B101" s="6">
        <v>13.56</v>
      </c>
      <c r="C101" s="7">
        <f t="shared" si="1"/>
        <v>1.0432190760059745E-2</v>
      </c>
    </row>
    <row r="102" spans="1:3" x14ac:dyDescent="0.15">
      <c r="A102" s="5" t="s">
        <v>102</v>
      </c>
      <c r="B102" s="6">
        <v>13.42</v>
      </c>
      <c r="C102" s="7">
        <f t="shared" si="1"/>
        <v>-2.1152443471918358E-2</v>
      </c>
    </row>
    <row r="103" spans="1:3" x14ac:dyDescent="0.15">
      <c r="A103" s="5" t="s">
        <v>103</v>
      </c>
      <c r="B103" s="6">
        <v>13.71</v>
      </c>
      <c r="C103" s="7">
        <f t="shared" si="1"/>
        <v>8.0882352941178404E-3</v>
      </c>
    </row>
    <row r="104" spans="1:3" x14ac:dyDescent="0.15">
      <c r="A104" s="5" t="s">
        <v>104</v>
      </c>
      <c r="B104" s="6">
        <v>13.6</v>
      </c>
      <c r="C104" s="7">
        <f t="shared" si="1"/>
        <v>-4.3923865300147247E-3</v>
      </c>
    </row>
    <row r="105" spans="1:3" x14ac:dyDescent="0.15">
      <c r="A105" s="5" t="s">
        <v>105</v>
      </c>
      <c r="B105" s="6">
        <v>13.66</v>
      </c>
      <c r="C105" s="7">
        <f t="shared" si="1"/>
        <v>-1.5850144092219076E-2</v>
      </c>
    </row>
    <row r="106" spans="1:3" x14ac:dyDescent="0.15">
      <c r="A106" s="5" t="s">
        <v>106</v>
      </c>
      <c r="B106" s="6">
        <v>13.88</v>
      </c>
      <c r="C106" s="7">
        <f t="shared" si="1"/>
        <v>7.513555383423709E-2</v>
      </c>
    </row>
    <row r="107" spans="1:3" x14ac:dyDescent="0.15">
      <c r="A107" s="5" t="s">
        <v>107</v>
      </c>
      <c r="B107" s="6">
        <v>12.91</v>
      </c>
      <c r="C107" s="7">
        <f t="shared" si="1"/>
        <v>8.5937499999999556E-3</v>
      </c>
    </row>
    <row r="108" spans="1:3" x14ac:dyDescent="0.15">
      <c r="A108" s="5" t="s">
        <v>108</v>
      </c>
      <c r="B108" s="6">
        <v>12.8</v>
      </c>
      <c r="C108" s="7">
        <f t="shared" si="1"/>
        <v>4.2345276872964188E-2</v>
      </c>
    </row>
    <row r="109" spans="1:3" x14ac:dyDescent="0.15">
      <c r="A109" s="5" t="s">
        <v>109</v>
      </c>
      <c r="B109" s="6">
        <v>12.28</v>
      </c>
      <c r="C109" s="7">
        <f t="shared" si="1"/>
        <v>1.4037985136251097E-2</v>
      </c>
    </row>
    <row r="110" spans="1:3" x14ac:dyDescent="0.15">
      <c r="A110" s="5" t="s">
        <v>110</v>
      </c>
      <c r="B110" s="6">
        <v>12.11</v>
      </c>
      <c r="C110" s="7">
        <f t="shared" si="1"/>
        <v>1.7647058823529349E-2</v>
      </c>
    </row>
    <row r="111" spans="1:3" x14ac:dyDescent="0.15">
      <c r="A111" s="5" t="s">
        <v>111</v>
      </c>
      <c r="B111" s="6">
        <v>11.9</v>
      </c>
      <c r="C111" s="7">
        <f t="shared" si="1"/>
        <v>-7.5062552126772264E-3</v>
      </c>
    </row>
    <row r="112" spans="1:3" x14ac:dyDescent="0.15">
      <c r="A112" s="5" t="s">
        <v>112</v>
      </c>
      <c r="B112" s="6">
        <v>11.99</v>
      </c>
      <c r="C112" s="7">
        <f t="shared" si="1"/>
        <v>1.0109519797809607E-2</v>
      </c>
    </row>
    <row r="113" spans="1:3" x14ac:dyDescent="0.15">
      <c r="A113" s="5" t="s">
        <v>113</v>
      </c>
      <c r="B113" s="6">
        <v>11.87</v>
      </c>
      <c r="C113" s="7">
        <f t="shared" si="1"/>
        <v>1.4529914529914478E-2</v>
      </c>
    </row>
    <row r="114" spans="1:3" x14ac:dyDescent="0.15">
      <c r="A114" s="5" t="s">
        <v>114</v>
      </c>
      <c r="B114" s="6">
        <v>11.7</v>
      </c>
      <c r="C114" s="7">
        <f t="shared" si="1"/>
        <v>2.1834061135371119E-2</v>
      </c>
    </row>
    <row r="115" spans="1:3" x14ac:dyDescent="0.15">
      <c r="A115" s="5" t="s">
        <v>115</v>
      </c>
      <c r="B115" s="6">
        <v>11.45</v>
      </c>
      <c r="C115" s="7">
        <f t="shared" si="1"/>
        <v>-2.220324508966709E-2</v>
      </c>
    </row>
    <row r="116" spans="1:3" x14ac:dyDescent="0.15">
      <c r="A116" s="5" t="s">
        <v>116</v>
      </c>
      <c r="B116" s="6">
        <v>11.71</v>
      </c>
      <c r="C116" s="7">
        <f t="shared" si="1"/>
        <v>-3.2231404958677601E-2</v>
      </c>
    </row>
    <row r="117" spans="1:3" x14ac:dyDescent="0.15">
      <c r="A117" s="5" t="s">
        <v>117</v>
      </c>
      <c r="B117" s="6">
        <v>12.1</v>
      </c>
      <c r="C117" s="7">
        <f t="shared" si="1"/>
        <v>3.5072711719418281E-2</v>
      </c>
    </row>
    <row r="118" spans="1:3" x14ac:dyDescent="0.15">
      <c r="A118" s="5" t="s">
        <v>118</v>
      </c>
      <c r="B118" s="6">
        <v>11.69</v>
      </c>
      <c r="C118" s="7">
        <f t="shared" si="1"/>
        <v>-2.4207011686143698E-2</v>
      </c>
    </row>
    <row r="119" spans="1:3" x14ac:dyDescent="0.15">
      <c r="A119" s="5" t="s">
        <v>119</v>
      </c>
      <c r="B119" s="6">
        <v>11.98</v>
      </c>
      <c r="C119" s="7">
        <f t="shared" si="1"/>
        <v>3.2758620689655293E-2</v>
      </c>
    </row>
    <row r="120" spans="1:3" x14ac:dyDescent="0.15">
      <c r="A120" s="5" t="s">
        <v>120</v>
      </c>
      <c r="B120" s="6">
        <v>11.6</v>
      </c>
      <c r="C120" s="7">
        <f t="shared" si="1"/>
        <v>-1.3605442176870763E-2</v>
      </c>
    </row>
    <row r="121" spans="1:3" x14ac:dyDescent="0.15">
      <c r="A121" s="5" t="s">
        <v>121</v>
      </c>
      <c r="B121" s="6">
        <v>11.76</v>
      </c>
      <c r="C121" s="7">
        <f t="shared" si="1"/>
        <v>1.4667817083692913E-2</v>
      </c>
    </row>
    <row r="122" spans="1:3" x14ac:dyDescent="0.15">
      <c r="A122" s="5" t="s">
        <v>122</v>
      </c>
      <c r="B122" s="6">
        <v>11.59</v>
      </c>
      <c r="C122" s="7">
        <f t="shared" si="1"/>
        <v>-4.2955326460482057E-3</v>
      </c>
    </row>
    <row r="123" spans="1:3" x14ac:dyDescent="0.15">
      <c r="A123" s="5" t="s">
        <v>123</v>
      </c>
      <c r="B123" s="6">
        <v>11.64</v>
      </c>
      <c r="C123" s="7">
        <f t="shared" si="1"/>
        <v>-3.0807660283097338E-2</v>
      </c>
    </row>
    <row r="124" spans="1:3" x14ac:dyDescent="0.15">
      <c r="A124" s="5" t="s">
        <v>124</v>
      </c>
      <c r="B124" s="6">
        <v>12.01</v>
      </c>
      <c r="C124" s="7">
        <f t="shared" si="1"/>
        <v>1.4358108108108114E-2</v>
      </c>
    </row>
    <row r="125" spans="1:3" x14ac:dyDescent="0.15">
      <c r="A125" s="5" t="s">
        <v>125</v>
      </c>
      <c r="B125" s="6">
        <v>11.84</v>
      </c>
      <c r="C125" s="7">
        <f t="shared" si="1"/>
        <v>5.431878895814779E-2</v>
      </c>
    </row>
    <row r="126" spans="1:3" x14ac:dyDescent="0.15">
      <c r="A126" s="5" t="s">
        <v>126</v>
      </c>
      <c r="B126" s="6">
        <v>11.23</v>
      </c>
      <c r="C126" s="7">
        <f t="shared" si="1"/>
        <v>-5.9463986599664898E-2</v>
      </c>
    </row>
    <row r="127" spans="1:3" x14ac:dyDescent="0.15">
      <c r="A127" s="5" t="s">
        <v>127</v>
      </c>
      <c r="B127" s="6">
        <v>11.94</v>
      </c>
      <c r="C127" s="7">
        <f t="shared" si="1"/>
        <v>1.0152284263959421E-2</v>
      </c>
    </row>
    <row r="128" spans="1:3" x14ac:dyDescent="0.15">
      <c r="A128" s="5" t="s">
        <v>128</v>
      </c>
      <c r="B128" s="6">
        <v>11.82</v>
      </c>
      <c r="C128" s="7">
        <f t="shared" si="1"/>
        <v>-1.0878661087866059E-2</v>
      </c>
    </row>
    <row r="129" spans="1:3" x14ac:dyDescent="0.15">
      <c r="A129" s="5" t="s">
        <v>129</v>
      </c>
      <c r="B129" s="6">
        <v>11.95</v>
      </c>
      <c r="C129" s="7">
        <f t="shared" si="1"/>
        <v>-3.7066881547139441E-2</v>
      </c>
    </row>
    <row r="130" spans="1:3" x14ac:dyDescent="0.15">
      <c r="A130" s="5" t="s">
        <v>130</v>
      </c>
      <c r="B130" s="6">
        <v>12.41</v>
      </c>
      <c r="C130" s="7">
        <f t="shared" si="1"/>
        <v>-1.2728719172633296E-2</v>
      </c>
    </row>
    <row r="131" spans="1:3" x14ac:dyDescent="0.15">
      <c r="A131" s="5" t="s">
        <v>131</v>
      </c>
      <c r="B131" s="6">
        <v>12.57</v>
      </c>
      <c r="C131" s="7">
        <f t="shared" ref="C131:C194" si="2">B131/B132-1</f>
        <v>3.7128712871287162E-2</v>
      </c>
    </row>
    <row r="132" spans="1:3" x14ac:dyDescent="0.15">
      <c r="A132" s="5" t="s">
        <v>132</v>
      </c>
      <c r="B132" s="6">
        <v>12.12</v>
      </c>
      <c r="C132" s="7">
        <f t="shared" si="2"/>
        <v>-6.5573770491803574E-3</v>
      </c>
    </row>
    <row r="133" spans="1:3" x14ac:dyDescent="0.15">
      <c r="A133" s="5" t="s">
        <v>133</v>
      </c>
      <c r="B133" s="6">
        <v>12.2</v>
      </c>
      <c r="C133" s="7">
        <f t="shared" si="2"/>
        <v>1.2448132780082943E-2</v>
      </c>
    </row>
    <row r="134" spans="1:3" x14ac:dyDescent="0.15">
      <c r="A134" s="5" t="s">
        <v>134</v>
      </c>
      <c r="B134" s="6">
        <v>12.05</v>
      </c>
      <c r="C134" s="7">
        <f t="shared" si="2"/>
        <v>3.7898363479758945E-2</v>
      </c>
    </row>
    <row r="135" spans="1:3" x14ac:dyDescent="0.15">
      <c r="A135" s="5" t="s">
        <v>135</v>
      </c>
      <c r="B135" s="6">
        <v>11.61</v>
      </c>
      <c r="C135" s="7">
        <f t="shared" si="2"/>
        <v>3.0168589174800253E-2</v>
      </c>
    </row>
    <row r="136" spans="1:3" x14ac:dyDescent="0.15">
      <c r="A136" s="5" t="s">
        <v>136</v>
      </c>
      <c r="B136" s="6">
        <v>11.27</v>
      </c>
      <c r="C136" s="7">
        <f t="shared" si="2"/>
        <v>1.1669658886894085E-2</v>
      </c>
    </row>
    <row r="137" spans="1:3" x14ac:dyDescent="0.15">
      <c r="A137" s="5" t="s">
        <v>137</v>
      </c>
      <c r="B137" s="6">
        <v>11.14</v>
      </c>
      <c r="C137" s="7">
        <f t="shared" si="2"/>
        <v>5.8935361216730042E-2</v>
      </c>
    </row>
    <row r="138" spans="1:3" x14ac:dyDescent="0.15">
      <c r="A138" s="5" t="s">
        <v>138</v>
      </c>
      <c r="B138" s="6">
        <v>10.52</v>
      </c>
      <c r="C138" s="7">
        <f t="shared" si="2"/>
        <v>-9.4161958568738102E-3</v>
      </c>
    </row>
    <row r="139" spans="1:3" x14ac:dyDescent="0.15">
      <c r="A139" s="5" t="s">
        <v>139</v>
      </c>
      <c r="B139" s="6">
        <v>10.62</v>
      </c>
      <c r="C139" s="7">
        <f t="shared" si="2"/>
        <v>8.256880733944949E-2</v>
      </c>
    </row>
    <row r="140" spans="1:3" x14ac:dyDescent="0.15">
      <c r="A140" s="5" t="s">
        <v>140</v>
      </c>
      <c r="B140" s="6">
        <v>9.81</v>
      </c>
      <c r="C140" s="7">
        <f t="shared" si="2"/>
        <v>5.1229508196721785E-3</v>
      </c>
    </row>
    <row r="141" spans="1:3" x14ac:dyDescent="0.15">
      <c r="A141" s="5" t="s">
        <v>141</v>
      </c>
      <c r="B141" s="6">
        <v>9.76</v>
      </c>
      <c r="C141" s="7">
        <f t="shared" si="2"/>
        <v>6.900328587075566E-2</v>
      </c>
    </row>
    <row r="142" spans="1:3" x14ac:dyDescent="0.15">
      <c r="A142" s="5" t="s">
        <v>142</v>
      </c>
      <c r="B142" s="6">
        <v>9.1300000000000008</v>
      </c>
      <c r="C142" s="7">
        <f t="shared" si="2"/>
        <v>-0.22823330515638207</v>
      </c>
    </row>
    <row r="143" spans="1:3" x14ac:dyDescent="0.15">
      <c r="A143" s="5" t="s">
        <v>143</v>
      </c>
      <c r="B143" s="6">
        <v>11.83</v>
      </c>
      <c r="C143" s="7">
        <f t="shared" si="2"/>
        <v>4.3209876543209846E-2</v>
      </c>
    </row>
    <row r="144" spans="1:3" x14ac:dyDescent="0.15">
      <c r="A144" s="5" t="s">
        <v>144</v>
      </c>
      <c r="B144" s="6">
        <v>11.34</v>
      </c>
      <c r="C144" s="7">
        <f t="shared" si="2"/>
        <v>2.9038112522685955E-2</v>
      </c>
    </row>
    <row r="145" spans="1:3" x14ac:dyDescent="0.15">
      <c r="A145" s="5" t="s">
        <v>145</v>
      </c>
      <c r="B145" s="6">
        <v>11.02</v>
      </c>
      <c r="C145" s="7">
        <f t="shared" si="2"/>
        <v>-1.3428827215756556E-2</v>
      </c>
    </row>
    <row r="146" spans="1:3" x14ac:dyDescent="0.15">
      <c r="A146" s="5" t="s">
        <v>146</v>
      </c>
      <c r="B146" s="6">
        <v>11.17</v>
      </c>
      <c r="C146" s="7">
        <f t="shared" si="2"/>
        <v>-9.7517730496453625E-3</v>
      </c>
    </row>
    <row r="147" spans="1:3" x14ac:dyDescent="0.15">
      <c r="A147" s="5" t="s">
        <v>147</v>
      </c>
      <c r="B147" s="6">
        <v>11.28</v>
      </c>
      <c r="C147" s="7">
        <f t="shared" si="2"/>
        <v>9.8478066248879337E-3</v>
      </c>
    </row>
    <row r="148" spans="1:3" x14ac:dyDescent="0.15">
      <c r="A148" s="5" t="s">
        <v>148</v>
      </c>
      <c r="B148" s="6">
        <v>11.17</v>
      </c>
      <c r="C148" s="7">
        <f t="shared" si="2"/>
        <v>8.9605734767017609E-4</v>
      </c>
    </row>
    <row r="149" spans="1:3" x14ac:dyDescent="0.15">
      <c r="A149" s="5" t="s">
        <v>149</v>
      </c>
      <c r="B149" s="6">
        <v>11.16</v>
      </c>
      <c r="C149" s="7">
        <f t="shared" si="2"/>
        <v>-5.6635672020287409E-2</v>
      </c>
    </row>
    <row r="150" spans="1:3" x14ac:dyDescent="0.15">
      <c r="A150" s="5" t="s">
        <v>150</v>
      </c>
      <c r="B150" s="6">
        <v>11.83</v>
      </c>
      <c r="C150" s="7">
        <f t="shared" si="2"/>
        <v>-1.8257261410788428E-2</v>
      </c>
    </row>
    <row r="151" spans="1:3" x14ac:dyDescent="0.15">
      <c r="A151" s="5" t="s">
        <v>151</v>
      </c>
      <c r="B151" s="6">
        <v>12.05</v>
      </c>
      <c r="C151" s="7">
        <f t="shared" si="2"/>
        <v>-2.7441485068603666E-2</v>
      </c>
    </row>
    <row r="152" spans="1:3" x14ac:dyDescent="0.15">
      <c r="A152" s="5" t="s">
        <v>152</v>
      </c>
      <c r="B152" s="6">
        <v>12.39</v>
      </c>
      <c r="C152" s="7">
        <f t="shared" si="2"/>
        <v>-8.799999999999919E-3</v>
      </c>
    </row>
    <row r="153" spans="1:3" x14ac:dyDescent="0.15">
      <c r="A153" s="5" t="s">
        <v>153</v>
      </c>
      <c r="B153" s="6">
        <v>12.5</v>
      </c>
      <c r="C153" s="7">
        <f t="shared" si="2"/>
        <v>-2.5720966484801266E-2</v>
      </c>
    </row>
    <row r="154" spans="1:3" x14ac:dyDescent="0.15">
      <c r="A154" s="5" t="s">
        <v>154</v>
      </c>
      <c r="B154" s="6">
        <v>12.83</v>
      </c>
      <c r="C154" s="7">
        <f t="shared" si="2"/>
        <v>-4.6096654275092908E-2</v>
      </c>
    </row>
    <row r="155" spans="1:3" x14ac:dyDescent="0.15">
      <c r="A155" s="5" t="s">
        <v>155</v>
      </c>
      <c r="B155" s="6">
        <v>13.45</v>
      </c>
      <c r="C155" s="7">
        <f t="shared" si="2"/>
        <v>-1.4847809948033142E-3</v>
      </c>
    </row>
    <row r="156" spans="1:3" x14ac:dyDescent="0.15">
      <c r="A156" s="5" t="s">
        <v>156</v>
      </c>
      <c r="B156" s="6">
        <v>13.47</v>
      </c>
      <c r="C156" s="7">
        <f t="shared" si="2"/>
        <v>-2.0363636363636362E-2</v>
      </c>
    </row>
    <row r="157" spans="1:3" x14ac:dyDescent="0.15">
      <c r="A157" s="5" t="s">
        <v>157</v>
      </c>
      <c r="B157" s="6">
        <v>13.75</v>
      </c>
      <c r="C157" s="7">
        <f t="shared" si="2"/>
        <v>2.4590163934426146E-2</v>
      </c>
    </row>
    <row r="158" spans="1:3" x14ac:dyDescent="0.15">
      <c r="A158" s="5" t="s">
        <v>158</v>
      </c>
      <c r="B158" s="6">
        <v>13.42</v>
      </c>
      <c r="C158" s="7">
        <f t="shared" si="2"/>
        <v>-1.8288222384784225E-2</v>
      </c>
    </row>
    <row r="159" spans="1:3" x14ac:dyDescent="0.15">
      <c r="A159" s="5" t="s">
        <v>159</v>
      </c>
      <c r="B159" s="6">
        <v>13.67</v>
      </c>
      <c r="C159" s="7">
        <f t="shared" si="2"/>
        <v>3.5606060606060641E-2</v>
      </c>
    </row>
    <row r="160" spans="1:3" x14ac:dyDescent="0.15">
      <c r="A160" s="5" t="s">
        <v>160</v>
      </c>
      <c r="B160" s="6">
        <v>13.2</v>
      </c>
      <c r="C160" s="7">
        <f t="shared" si="2"/>
        <v>-3.0837004405286361E-2</v>
      </c>
    </row>
    <row r="161" spans="1:3" x14ac:dyDescent="0.15">
      <c r="A161" s="5" t="s">
        <v>161</v>
      </c>
      <c r="B161" s="6">
        <v>13.62</v>
      </c>
      <c r="C161" s="7">
        <f t="shared" si="2"/>
        <v>-1.9438444924406162E-2</v>
      </c>
    </row>
    <row r="162" spans="1:3" x14ac:dyDescent="0.15">
      <c r="A162" s="5" t="s">
        <v>162</v>
      </c>
      <c r="B162" s="6">
        <v>13.89</v>
      </c>
      <c r="C162" s="7">
        <f t="shared" si="2"/>
        <v>-4.7325102880658387E-2</v>
      </c>
    </row>
    <row r="163" spans="1:3" x14ac:dyDescent="0.15">
      <c r="A163" s="5" t="s">
        <v>163</v>
      </c>
      <c r="B163" s="6">
        <v>14.58</v>
      </c>
      <c r="C163" s="7">
        <f t="shared" si="2"/>
        <v>0</v>
      </c>
    </row>
    <row r="164" spans="1:3" x14ac:dyDescent="0.15">
      <c r="A164" s="5" t="s">
        <v>164</v>
      </c>
      <c r="B164" s="6">
        <v>14.58</v>
      </c>
      <c r="C164" s="7">
        <f t="shared" si="2"/>
        <v>6.906077348066253E-3</v>
      </c>
    </row>
    <row r="165" spans="1:3" x14ac:dyDescent="0.15">
      <c r="A165" s="5" t="s">
        <v>165</v>
      </c>
      <c r="B165" s="6">
        <v>14.48</v>
      </c>
      <c r="C165" s="7">
        <f t="shared" si="2"/>
        <v>6.7059690493736168E-2</v>
      </c>
    </row>
    <row r="166" spans="1:3" x14ac:dyDescent="0.15">
      <c r="A166" s="5" t="s">
        <v>166</v>
      </c>
      <c r="B166" s="6">
        <v>13.57</v>
      </c>
      <c r="C166" s="7">
        <f t="shared" si="2"/>
        <v>3.5877862595419918E-2</v>
      </c>
    </row>
    <row r="167" spans="1:3" x14ac:dyDescent="0.15">
      <c r="A167" s="5" t="s">
        <v>167</v>
      </c>
      <c r="B167" s="6">
        <v>13.1</v>
      </c>
      <c r="C167" s="7">
        <f t="shared" si="2"/>
        <v>1.6291698991466097E-2</v>
      </c>
    </row>
    <row r="168" spans="1:3" x14ac:dyDescent="0.15">
      <c r="A168" s="5" t="s">
        <v>168</v>
      </c>
      <c r="B168" s="6">
        <v>12.89</v>
      </c>
      <c r="C168" s="7">
        <f t="shared" si="2"/>
        <v>2.7091633466135523E-2</v>
      </c>
    </row>
    <row r="169" spans="1:3" x14ac:dyDescent="0.15">
      <c r="A169" s="5" t="s">
        <v>169</v>
      </c>
      <c r="B169" s="6">
        <v>12.55</v>
      </c>
      <c r="C169" s="7">
        <f t="shared" si="2"/>
        <v>9.6540627514078992E-3</v>
      </c>
    </row>
    <row r="170" spans="1:3" x14ac:dyDescent="0.15">
      <c r="A170" s="5" t="s">
        <v>170</v>
      </c>
      <c r="B170" s="6">
        <v>12.43</v>
      </c>
      <c r="C170" s="7">
        <f t="shared" si="2"/>
        <v>2.3045267489711918E-2</v>
      </c>
    </row>
    <row r="171" spans="1:3" x14ac:dyDescent="0.15">
      <c r="A171" s="5" t="s">
        <v>171</v>
      </c>
      <c r="B171" s="6">
        <v>12.15</v>
      </c>
      <c r="C171" s="7">
        <f t="shared" si="2"/>
        <v>4.9627791563275903E-3</v>
      </c>
    </row>
    <row r="172" spans="1:3" x14ac:dyDescent="0.15">
      <c r="A172" s="5" t="s">
        <v>172</v>
      </c>
      <c r="B172" s="6">
        <v>12.09</v>
      </c>
      <c r="C172" s="7">
        <f t="shared" si="2"/>
        <v>-6.5735414954807281E-3</v>
      </c>
    </row>
    <row r="173" spans="1:3" x14ac:dyDescent="0.15">
      <c r="A173" s="5" t="s">
        <v>173</v>
      </c>
      <c r="B173" s="6">
        <v>12.17</v>
      </c>
      <c r="C173" s="7">
        <f t="shared" si="2"/>
        <v>4.017094017094025E-2</v>
      </c>
    </row>
    <row r="174" spans="1:3" x14ac:dyDescent="0.15">
      <c r="A174" s="5" t="s">
        <v>174</v>
      </c>
      <c r="B174" s="6">
        <v>11.7</v>
      </c>
      <c r="C174" s="7">
        <f t="shared" si="2"/>
        <v>1.7391304347825987E-2</v>
      </c>
    </row>
    <row r="175" spans="1:3" x14ac:dyDescent="0.15">
      <c r="A175" s="5" t="s">
        <v>175</v>
      </c>
      <c r="B175" s="6">
        <v>11.5</v>
      </c>
      <c r="C175" s="7">
        <f t="shared" si="2"/>
        <v>3.6970243462578933E-2</v>
      </c>
    </row>
    <row r="176" spans="1:3" x14ac:dyDescent="0.15">
      <c r="A176" s="5" t="s">
        <v>176</v>
      </c>
      <c r="B176" s="6">
        <v>11.09</v>
      </c>
      <c r="C176" s="7">
        <f t="shared" si="2"/>
        <v>-8.8742810188989329E-2</v>
      </c>
    </row>
    <row r="177" spans="1:3" x14ac:dyDescent="0.15">
      <c r="A177" s="5" t="s">
        <v>177</v>
      </c>
      <c r="B177" s="6">
        <v>12.17</v>
      </c>
      <c r="C177" s="7">
        <f t="shared" si="2"/>
        <v>-3.6421219319081599E-2</v>
      </c>
    </row>
    <row r="178" spans="1:3" x14ac:dyDescent="0.15">
      <c r="A178" s="5" t="s">
        <v>178</v>
      </c>
      <c r="B178" s="6">
        <v>12.63</v>
      </c>
      <c r="C178" s="7">
        <f t="shared" si="2"/>
        <v>4.9003322259136395E-2</v>
      </c>
    </row>
    <row r="179" spans="1:3" x14ac:dyDescent="0.15">
      <c r="A179" s="5" t="s">
        <v>179</v>
      </c>
      <c r="B179" s="6">
        <v>12.04</v>
      </c>
      <c r="C179" s="7">
        <f t="shared" si="2"/>
        <v>2.8181041844577148E-2</v>
      </c>
    </row>
    <row r="180" spans="1:3" x14ac:dyDescent="0.15">
      <c r="A180" s="5" t="s">
        <v>180</v>
      </c>
      <c r="B180" s="6">
        <v>11.71</v>
      </c>
      <c r="C180" s="7">
        <f t="shared" si="2"/>
        <v>-6.7854113655638759E-3</v>
      </c>
    </row>
    <row r="181" spans="1:3" x14ac:dyDescent="0.15">
      <c r="A181" s="5" t="s">
        <v>181</v>
      </c>
      <c r="B181" s="6">
        <v>11.79</v>
      </c>
      <c r="C181" s="7">
        <f t="shared" si="2"/>
        <v>-3.3606557377049207E-2</v>
      </c>
    </row>
    <row r="182" spans="1:3" x14ac:dyDescent="0.15">
      <c r="A182" s="5" t="s">
        <v>182</v>
      </c>
      <c r="B182" s="6">
        <v>12.2</v>
      </c>
      <c r="C182" s="7">
        <f t="shared" si="2"/>
        <v>-3.0206677265500859E-2</v>
      </c>
    </row>
    <row r="183" spans="1:3" x14ac:dyDescent="0.15">
      <c r="A183" s="5" t="s">
        <v>183</v>
      </c>
      <c r="B183" s="6">
        <v>12.58</v>
      </c>
      <c r="C183" s="7">
        <f t="shared" si="2"/>
        <v>-8.6682427107958038E-3</v>
      </c>
    </row>
    <row r="184" spans="1:3" x14ac:dyDescent="0.15">
      <c r="A184" s="5" t="s">
        <v>184</v>
      </c>
      <c r="B184" s="6">
        <v>12.69</v>
      </c>
      <c r="C184" s="7">
        <f t="shared" si="2"/>
        <v>7.1428571428571175E-3</v>
      </c>
    </row>
    <row r="185" spans="1:3" x14ac:dyDescent="0.15">
      <c r="A185" s="5" t="s">
        <v>185</v>
      </c>
      <c r="B185" s="6">
        <v>12.6</v>
      </c>
      <c r="C185" s="7">
        <f t="shared" si="2"/>
        <v>-3.002309468822173E-2</v>
      </c>
    </row>
    <row r="186" spans="1:3" x14ac:dyDescent="0.15">
      <c r="A186" s="5" t="s">
        <v>186</v>
      </c>
      <c r="B186" s="6">
        <v>12.99</v>
      </c>
      <c r="C186" s="7">
        <f t="shared" si="2"/>
        <v>-3.7777777777777799E-2</v>
      </c>
    </row>
    <row r="187" spans="1:3" x14ac:dyDescent="0.15">
      <c r="A187" s="5" t="s">
        <v>187</v>
      </c>
      <c r="B187" s="6">
        <v>13.5</v>
      </c>
      <c r="C187" s="7">
        <f t="shared" si="2"/>
        <v>2.739726027397249E-2</v>
      </c>
    </row>
    <row r="188" spans="1:3" x14ac:dyDescent="0.15">
      <c r="A188" s="5" t="s">
        <v>188</v>
      </c>
      <c r="B188" s="6">
        <v>13.14</v>
      </c>
      <c r="C188" s="7">
        <f t="shared" si="2"/>
        <v>-2.3048327137546343E-2</v>
      </c>
    </row>
    <row r="189" spans="1:3" x14ac:dyDescent="0.15">
      <c r="A189" s="5" t="s">
        <v>189</v>
      </c>
      <c r="B189" s="6">
        <v>13.45</v>
      </c>
      <c r="C189" s="7">
        <f t="shared" si="2"/>
        <v>-2.9651593773165619E-3</v>
      </c>
    </row>
    <row r="190" spans="1:3" x14ac:dyDescent="0.15">
      <c r="A190" s="5" t="s">
        <v>190</v>
      </c>
      <c r="B190" s="6">
        <v>13.49</v>
      </c>
      <c r="C190" s="7">
        <f t="shared" si="2"/>
        <v>3.7692307692307692E-2</v>
      </c>
    </row>
    <row r="191" spans="1:3" x14ac:dyDescent="0.15">
      <c r="A191" s="5" t="s">
        <v>191</v>
      </c>
      <c r="B191" s="6">
        <v>13</v>
      </c>
      <c r="C191" s="7">
        <f t="shared" si="2"/>
        <v>-6.1162079510703737E-3</v>
      </c>
    </row>
    <row r="192" spans="1:3" x14ac:dyDescent="0.15">
      <c r="A192" s="5" t="s">
        <v>192</v>
      </c>
      <c r="B192" s="6">
        <v>13.08</v>
      </c>
      <c r="C192" s="7">
        <f t="shared" si="2"/>
        <v>2.4275646045418986E-2</v>
      </c>
    </row>
    <row r="193" spans="1:3" x14ac:dyDescent="0.15">
      <c r="A193" s="5" t="s">
        <v>193</v>
      </c>
      <c r="B193" s="6">
        <v>12.77</v>
      </c>
      <c r="C193" s="7">
        <f t="shared" si="2"/>
        <v>2.8180354267310692E-2</v>
      </c>
    </row>
    <row r="194" spans="1:3" x14ac:dyDescent="0.15">
      <c r="A194" s="5" t="s">
        <v>194</v>
      </c>
      <c r="B194" s="6">
        <v>12.42</v>
      </c>
      <c r="C194" s="7">
        <f t="shared" si="2"/>
        <v>8.935824532900094E-3</v>
      </c>
    </row>
    <row r="195" spans="1:3" x14ac:dyDescent="0.15">
      <c r="A195" s="5" t="s">
        <v>195</v>
      </c>
      <c r="B195" s="6">
        <v>12.31</v>
      </c>
      <c r="C195" s="7">
        <f t="shared" ref="C195:C250" si="3">B195/B196-1</f>
        <v>1.2335526315789602E-2</v>
      </c>
    </row>
    <row r="196" spans="1:3" x14ac:dyDescent="0.15">
      <c r="A196" s="5" t="s">
        <v>196</v>
      </c>
      <c r="B196" s="6">
        <v>12.16</v>
      </c>
      <c r="C196" s="7">
        <f t="shared" si="3"/>
        <v>-3.2786885245901232E-3</v>
      </c>
    </row>
    <row r="197" spans="1:3" x14ac:dyDescent="0.15">
      <c r="A197" s="5" t="s">
        <v>197</v>
      </c>
      <c r="B197" s="6">
        <v>12.2</v>
      </c>
      <c r="C197" s="7">
        <f t="shared" si="3"/>
        <v>-2.4529844644318732E-3</v>
      </c>
    </row>
    <row r="198" spans="1:3" x14ac:dyDescent="0.15">
      <c r="A198" s="5" t="s">
        <v>198</v>
      </c>
      <c r="B198" s="6">
        <v>12.23</v>
      </c>
      <c r="C198" s="7">
        <f t="shared" si="3"/>
        <v>-2.3162939297124541E-2</v>
      </c>
    </row>
    <row r="199" spans="1:3" x14ac:dyDescent="0.15">
      <c r="A199" s="5" t="s">
        <v>199</v>
      </c>
      <c r="B199" s="6">
        <v>12.52</v>
      </c>
      <c r="C199" s="7">
        <f t="shared" si="3"/>
        <v>-3.0209140201394313E-2</v>
      </c>
    </row>
    <row r="200" spans="1:3" x14ac:dyDescent="0.15">
      <c r="A200" s="5" t="s">
        <v>200</v>
      </c>
      <c r="B200" s="6">
        <v>12.91</v>
      </c>
      <c r="C200" s="7">
        <f t="shared" si="3"/>
        <v>7.8064012490242085E-3</v>
      </c>
    </row>
    <row r="201" spans="1:3" x14ac:dyDescent="0.15">
      <c r="A201" s="5" t="s">
        <v>201</v>
      </c>
      <c r="B201" s="6">
        <v>12.81</v>
      </c>
      <c r="C201" s="7">
        <f t="shared" si="3"/>
        <v>-1.4615384615384586E-2</v>
      </c>
    </row>
    <row r="202" spans="1:3" x14ac:dyDescent="0.15">
      <c r="A202" s="5" t="s">
        <v>202</v>
      </c>
      <c r="B202" s="6">
        <v>13</v>
      </c>
      <c r="C202" s="7">
        <f t="shared" si="3"/>
        <v>-1.1406844106463865E-2</v>
      </c>
    </row>
    <row r="203" spans="1:3" x14ac:dyDescent="0.15">
      <c r="A203" s="5" t="s">
        <v>203</v>
      </c>
      <c r="B203" s="6">
        <v>13.15</v>
      </c>
      <c r="C203" s="7">
        <f t="shared" si="3"/>
        <v>6.1208875286917763E-3</v>
      </c>
    </row>
    <row r="204" spans="1:3" x14ac:dyDescent="0.15">
      <c r="A204" s="5" t="s">
        <v>204</v>
      </c>
      <c r="B204" s="6">
        <v>13.07</v>
      </c>
      <c r="C204" s="7">
        <f t="shared" si="3"/>
        <v>7.6569678407345521E-4</v>
      </c>
    </row>
    <row r="205" spans="1:3" x14ac:dyDescent="0.15">
      <c r="A205" s="5" t="s">
        <v>205</v>
      </c>
      <c r="B205" s="6">
        <v>13.06</v>
      </c>
      <c r="C205" s="7">
        <f t="shared" si="3"/>
        <v>1.0054137664346596E-2</v>
      </c>
    </row>
    <row r="206" spans="1:3" x14ac:dyDescent="0.15">
      <c r="A206" s="5" t="s">
        <v>206</v>
      </c>
      <c r="B206" s="6">
        <v>12.93</v>
      </c>
      <c r="C206" s="7">
        <f t="shared" si="3"/>
        <v>-4.3639053254437843E-2</v>
      </c>
    </row>
    <row r="207" spans="1:3" x14ac:dyDescent="0.15">
      <c r="A207" s="5" t="s">
        <v>207</v>
      </c>
      <c r="B207" s="6">
        <v>13.52</v>
      </c>
      <c r="C207" s="7">
        <f t="shared" si="3"/>
        <v>-5.2557813594954483E-2</v>
      </c>
    </row>
    <row r="208" spans="1:3" x14ac:dyDescent="0.15">
      <c r="A208" s="5" t="s">
        <v>208</v>
      </c>
      <c r="B208" s="6">
        <v>14.27</v>
      </c>
      <c r="C208" s="7">
        <f t="shared" si="3"/>
        <v>-2.5938566552901055E-2</v>
      </c>
    </row>
    <row r="209" spans="1:3" x14ac:dyDescent="0.15">
      <c r="A209" s="5" t="s">
        <v>209</v>
      </c>
      <c r="B209" s="6">
        <v>14.65</v>
      </c>
      <c r="C209" s="7">
        <f t="shared" si="3"/>
        <v>3.3874382498235711E-2</v>
      </c>
    </row>
    <row r="210" spans="1:3" x14ac:dyDescent="0.15">
      <c r="A210" s="5" t="s">
        <v>210</v>
      </c>
      <c r="B210" s="6">
        <v>14.17</v>
      </c>
      <c r="C210" s="7">
        <f t="shared" si="3"/>
        <v>3.0545454545454431E-2</v>
      </c>
    </row>
    <row r="211" spans="1:3" x14ac:dyDescent="0.15">
      <c r="A211" s="5" t="s">
        <v>211</v>
      </c>
      <c r="B211" s="6">
        <v>13.75</v>
      </c>
      <c r="C211" s="7">
        <f t="shared" si="3"/>
        <v>6.1776061776061875E-2</v>
      </c>
    </row>
    <row r="212" spans="1:3" x14ac:dyDescent="0.15">
      <c r="A212" s="5" t="s">
        <v>212</v>
      </c>
      <c r="B212" s="6">
        <v>12.95</v>
      </c>
      <c r="C212" s="7">
        <f t="shared" si="3"/>
        <v>-1.0695187165775444E-2</v>
      </c>
    </row>
    <row r="213" spans="1:3" x14ac:dyDescent="0.15">
      <c r="A213" s="5" t="s">
        <v>213</v>
      </c>
      <c r="B213" s="6">
        <v>13.09</v>
      </c>
      <c r="C213" s="7">
        <f t="shared" si="3"/>
        <v>2.2656249999999822E-2</v>
      </c>
    </row>
    <row r="214" spans="1:3" x14ac:dyDescent="0.15">
      <c r="A214" s="5" t="s">
        <v>214</v>
      </c>
      <c r="B214" s="6">
        <v>12.8</v>
      </c>
      <c r="C214" s="7">
        <f t="shared" si="3"/>
        <v>4.4897959183673564E-2</v>
      </c>
    </row>
    <row r="215" spans="1:3" x14ac:dyDescent="0.15">
      <c r="A215" s="5" t="s">
        <v>215</v>
      </c>
      <c r="B215" s="6">
        <v>12.25</v>
      </c>
      <c r="C215" s="7">
        <f t="shared" si="3"/>
        <v>-9.7008892481810216E-3</v>
      </c>
    </row>
    <row r="216" spans="1:3" x14ac:dyDescent="0.15">
      <c r="A216" s="5" t="s">
        <v>216</v>
      </c>
      <c r="B216" s="6">
        <v>12.37</v>
      </c>
      <c r="C216" s="7">
        <f t="shared" si="3"/>
        <v>4.2122999157540031E-2</v>
      </c>
    </row>
    <row r="217" spans="1:3" x14ac:dyDescent="0.15">
      <c r="A217" s="5" t="s">
        <v>217</v>
      </c>
      <c r="B217" s="6">
        <v>11.87</v>
      </c>
      <c r="C217" s="7">
        <f t="shared" si="3"/>
        <v>7.51811594202898E-2</v>
      </c>
    </row>
    <row r="218" spans="1:3" x14ac:dyDescent="0.15">
      <c r="A218" s="5" t="s">
        <v>218</v>
      </c>
      <c r="B218" s="6">
        <v>11.04</v>
      </c>
      <c r="C218" s="7">
        <f t="shared" si="3"/>
        <v>-2.8169014084507116E-2</v>
      </c>
    </row>
    <row r="219" spans="1:3" x14ac:dyDescent="0.15">
      <c r="A219" s="5" t="s">
        <v>219</v>
      </c>
      <c r="B219" s="6">
        <v>11.36</v>
      </c>
      <c r="C219" s="7">
        <f t="shared" si="3"/>
        <v>-6.1242344706912144E-3</v>
      </c>
    </row>
    <row r="220" spans="1:3" x14ac:dyDescent="0.15">
      <c r="A220" s="5" t="s">
        <v>220</v>
      </c>
      <c r="B220" s="6">
        <v>11.43</v>
      </c>
      <c r="C220" s="7">
        <f t="shared" si="3"/>
        <v>2.60323159784559E-2</v>
      </c>
    </row>
    <row r="221" spans="1:3" x14ac:dyDescent="0.15">
      <c r="A221" s="5" t="s">
        <v>221</v>
      </c>
      <c r="B221" s="6">
        <v>11.14</v>
      </c>
      <c r="C221" s="7">
        <f t="shared" si="3"/>
        <v>-1.3286093888396633E-2</v>
      </c>
    </row>
    <row r="222" spans="1:3" x14ac:dyDescent="0.15">
      <c r="A222" s="5" t="s">
        <v>222</v>
      </c>
      <c r="B222" s="6">
        <v>11.29</v>
      </c>
      <c r="C222" s="7">
        <f t="shared" si="3"/>
        <v>5.0232558139534866E-2</v>
      </c>
    </row>
    <row r="223" spans="1:3" x14ac:dyDescent="0.15">
      <c r="A223" s="5" t="s">
        <v>223</v>
      </c>
      <c r="B223" s="6">
        <v>10.75</v>
      </c>
      <c r="C223" s="7">
        <f t="shared" si="3"/>
        <v>-0.10416666666666663</v>
      </c>
    </row>
    <row r="224" spans="1:3" x14ac:dyDescent="0.15">
      <c r="A224" s="5" t="s">
        <v>224</v>
      </c>
      <c r="B224" s="6">
        <v>12</v>
      </c>
      <c r="C224" s="7">
        <f t="shared" si="3"/>
        <v>-5.7995028997515075E-3</v>
      </c>
    </row>
    <row r="225" spans="1:3" x14ac:dyDescent="0.15">
      <c r="A225" s="5" t="s">
        <v>225</v>
      </c>
      <c r="B225" s="6">
        <v>12.07</v>
      </c>
      <c r="C225" s="7">
        <f t="shared" si="3"/>
        <v>-2.1880064829821633E-2</v>
      </c>
    </row>
    <row r="226" spans="1:3" x14ac:dyDescent="0.15">
      <c r="A226" s="5" t="s">
        <v>226</v>
      </c>
      <c r="B226" s="6">
        <v>12.34</v>
      </c>
      <c r="C226" s="7">
        <f t="shared" si="3"/>
        <v>-5.1498847040737927E-2</v>
      </c>
    </row>
    <row r="227" spans="1:3" x14ac:dyDescent="0.15">
      <c r="A227" s="5" t="s">
        <v>227</v>
      </c>
      <c r="B227" s="6">
        <v>13.01</v>
      </c>
      <c r="C227" s="7">
        <f t="shared" si="3"/>
        <v>-7.6277650648359785E-3</v>
      </c>
    </row>
    <row r="228" spans="1:3" x14ac:dyDescent="0.15">
      <c r="A228" s="5" t="s">
        <v>228</v>
      </c>
      <c r="B228" s="6">
        <v>13.11</v>
      </c>
      <c r="C228" s="7">
        <f t="shared" si="3"/>
        <v>2.1028037383177489E-2</v>
      </c>
    </row>
    <row r="229" spans="1:3" x14ac:dyDescent="0.15">
      <c r="A229" s="5" t="s">
        <v>229</v>
      </c>
      <c r="B229" s="6">
        <v>12.84</v>
      </c>
      <c r="C229" s="7">
        <f t="shared" si="3"/>
        <v>-2.2831050228310557E-2</v>
      </c>
    </row>
    <row r="230" spans="1:3" x14ac:dyDescent="0.15">
      <c r="A230" s="5" t="s">
        <v>230</v>
      </c>
      <c r="B230" s="6">
        <v>13.14</v>
      </c>
      <c r="C230" s="7">
        <f t="shared" si="3"/>
        <v>-9.0497737556560764E-3</v>
      </c>
    </row>
    <row r="231" spans="1:3" x14ac:dyDescent="0.15">
      <c r="A231" s="5" t="s">
        <v>231</v>
      </c>
      <c r="B231" s="6">
        <v>13.26</v>
      </c>
      <c r="C231" s="7">
        <f t="shared" si="3"/>
        <v>2.0785219399538146E-2</v>
      </c>
    </row>
    <row r="232" spans="1:3" x14ac:dyDescent="0.15">
      <c r="A232" s="5" t="s">
        <v>232</v>
      </c>
      <c r="B232" s="6">
        <v>12.99</v>
      </c>
      <c r="C232" s="7">
        <f t="shared" si="3"/>
        <v>3.0134813639968394E-2</v>
      </c>
    </row>
    <row r="233" spans="1:3" x14ac:dyDescent="0.15">
      <c r="A233" s="5" t="s">
        <v>233</v>
      </c>
      <c r="B233" s="6">
        <v>12.61</v>
      </c>
      <c r="C233" s="7">
        <f t="shared" si="3"/>
        <v>-2.2480620155038822E-2</v>
      </c>
    </row>
    <row r="234" spans="1:3" x14ac:dyDescent="0.15">
      <c r="A234" s="5" t="s">
        <v>234</v>
      </c>
      <c r="B234" s="6">
        <v>12.9</v>
      </c>
      <c r="C234" s="7">
        <f t="shared" si="3"/>
        <v>2.5437201907790197E-2</v>
      </c>
    </row>
    <row r="235" spans="1:3" x14ac:dyDescent="0.15">
      <c r="A235" s="5" t="s">
        <v>235</v>
      </c>
      <c r="B235" s="6">
        <v>12.58</v>
      </c>
      <c r="C235" s="7">
        <f t="shared" si="3"/>
        <v>-3.4535686876438931E-2</v>
      </c>
    </row>
    <row r="236" spans="1:3" x14ac:dyDescent="0.15">
      <c r="A236" s="5" t="s">
        <v>236</v>
      </c>
      <c r="B236" s="6">
        <v>13.03</v>
      </c>
      <c r="C236" s="7">
        <f t="shared" si="3"/>
        <v>9.2951200619673102E-3</v>
      </c>
    </row>
    <row r="237" spans="1:3" x14ac:dyDescent="0.15">
      <c r="A237" s="5" t="s">
        <v>237</v>
      </c>
      <c r="B237" s="6">
        <v>12.91</v>
      </c>
      <c r="C237" s="7">
        <f t="shared" si="3"/>
        <v>1.0172143974960912E-2</v>
      </c>
    </row>
    <row r="238" spans="1:3" x14ac:dyDescent="0.15">
      <c r="A238" s="5" t="s">
        <v>238</v>
      </c>
      <c r="B238" s="6">
        <v>12.78</v>
      </c>
      <c r="C238" s="7">
        <f t="shared" si="3"/>
        <v>-4.6728971962617383E-3</v>
      </c>
    </row>
    <row r="239" spans="1:3" x14ac:dyDescent="0.15">
      <c r="A239" s="5" t="s">
        <v>239</v>
      </c>
      <c r="B239" s="6">
        <v>12.84</v>
      </c>
      <c r="C239" s="7">
        <f t="shared" si="3"/>
        <v>-6.1919504643962453E-3</v>
      </c>
    </row>
    <row r="240" spans="1:3" x14ac:dyDescent="0.15">
      <c r="A240" s="5" t="s">
        <v>240</v>
      </c>
      <c r="B240" s="6">
        <v>12.92</v>
      </c>
      <c r="C240" s="7">
        <f t="shared" si="3"/>
        <v>6.230529595015577E-3</v>
      </c>
    </row>
    <row r="241" spans="1:3" x14ac:dyDescent="0.15">
      <c r="A241" s="5" t="s">
        <v>241</v>
      </c>
      <c r="B241" s="6">
        <v>12.84</v>
      </c>
      <c r="C241" s="7">
        <f t="shared" si="3"/>
        <v>-1.9098548510313229E-2</v>
      </c>
    </row>
    <row r="242" spans="1:3" x14ac:dyDescent="0.15">
      <c r="A242" s="5" t="s">
        <v>242</v>
      </c>
      <c r="B242" s="6">
        <v>13.09</v>
      </c>
      <c r="C242" s="7">
        <f t="shared" si="3"/>
        <v>-2.2404779686333143E-2</v>
      </c>
    </row>
    <row r="243" spans="1:3" x14ac:dyDescent="0.15">
      <c r="A243" s="5" t="s">
        <v>243</v>
      </c>
      <c r="B243" s="6">
        <v>13.39</v>
      </c>
      <c r="C243" s="7">
        <f t="shared" si="3"/>
        <v>-6.6765578635015199E-3</v>
      </c>
    </row>
    <row r="244" spans="1:3" x14ac:dyDescent="0.15">
      <c r="A244" s="5" t="s">
        <v>244</v>
      </c>
      <c r="B244" s="6">
        <v>13.48</v>
      </c>
      <c r="C244" s="7">
        <f t="shared" si="3"/>
        <v>6.8992862807295774E-2</v>
      </c>
    </row>
    <row r="245" spans="1:3" x14ac:dyDescent="0.15">
      <c r="A245" s="5" t="s">
        <v>245</v>
      </c>
      <c r="B245" s="6">
        <v>12.61</v>
      </c>
      <c r="C245" s="7">
        <f t="shared" si="3"/>
        <v>-6.3041765169424835E-3</v>
      </c>
    </row>
    <row r="246" spans="1:3" x14ac:dyDescent="0.15">
      <c r="A246" s="5" t="s">
        <v>246</v>
      </c>
      <c r="B246" s="6">
        <v>12.69</v>
      </c>
      <c r="C246" s="7">
        <f t="shared" si="3"/>
        <v>7.1428571428571175E-3</v>
      </c>
    </row>
    <row r="247" spans="1:3" x14ac:dyDescent="0.15">
      <c r="A247" s="5" t="s">
        <v>247</v>
      </c>
      <c r="B247" s="6">
        <v>12.6</v>
      </c>
      <c r="C247" s="7">
        <f t="shared" si="3"/>
        <v>7.9428117553614896E-4</v>
      </c>
    </row>
    <row r="248" spans="1:3" x14ac:dyDescent="0.15">
      <c r="A248" s="5" t="s">
        <v>248</v>
      </c>
      <c r="B248" s="6">
        <v>12.59</v>
      </c>
      <c r="C248" s="7">
        <f t="shared" si="3"/>
        <v>-2.0995334370139895E-2</v>
      </c>
    </row>
    <row r="249" spans="1:3" x14ac:dyDescent="0.15">
      <c r="A249" s="5" t="s">
        <v>249</v>
      </c>
      <c r="B249" s="6">
        <v>12.86</v>
      </c>
      <c r="C249" s="7">
        <f t="shared" si="3"/>
        <v>-3.0165912518853699E-2</v>
      </c>
    </row>
    <row r="250" spans="1:3" x14ac:dyDescent="0.15">
      <c r="A250" s="5" t="s">
        <v>250</v>
      </c>
      <c r="B250" s="6">
        <v>13.26</v>
      </c>
      <c r="C250" s="7" t="e">
        <f t="shared" si="3"/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4150D-F6F9-144D-B4B9-6A0123A1E16C}">
  <dimension ref="A1:F250"/>
  <sheetViews>
    <sheetView workbookViewId="0">
      <selection activeCell="C1" sqref="C1"/>
    </sheetView>
  </sheetViews>
  <sheetFormatPr baseColWidth="10" defaultRowHeight="13" x14ac:dyDescent="0.15"/>
  <sheetData>
    <row r="1" spans="1:6" x14ac:dyDescent="0.15">
      <c r="A1" s="1" t="s">
        <v>0</v>
      </c>
      <c r="B1" s="1" t="s">
        <v>1</v>
      </c>
      <c r="C1" s="2" t="s">
        <v>256</v>
      </c>
    </row>
    <row r="2" spans="1:6" x14ac:dyDescent="0.15">
      <c r="A2" s="3" t="s">
        <v>2</v>
      </c>
      <c r="B2" s="4">
        <v>77.5</v>
      </c>
      <c r="C2" s="8">
        <f>B2/B3-1</f>
        <v>3.8724667613276864E-4</v>
      </c>
      <c r="E2" s="11" t="s">
        <v>254</v>
      </c>
      <c r="F2" s="12"/>
    </row>
    <row r="3" spans="1:6" x14ac:dyDescent="0.15">
      <c r="A3" s="5" t="s">
        <v>3</v>
      </c>
      <c r="B3" s="6">
        <v>77.47</v>
      </c>
      <c r="C3" s="8">
        <f t="shared" ref="C3:C66" si="0">B3/B4-1</f>
        <v>-6.2852744997433652E-3</v>
      </c>
      <c r="E3" s="9" t="s">
        <v>253</v>
      </c>
      <c r="F3" s="10">
        <v>100000</v>
      </c>
    </row>
    <row r="4" spans="1:6" x14ac:dyDescent="0.15">
      <c r="A4" s="5" t="s">
        <v>4</v>
      </c>
      <c r="B4" s="6">
        <v>77.959999999999994</v>
      </c>
      <c r="C4" s="8">
        <f t="shared" si="0"/>
        <v>9.190938511326685E-3</v>
      </c>
      <c r="E4" s="9" t="s">
        <v>251</v>
      </c>
      <c r="F4" s="10">
        <v>95</v>
      </c>
    </row>
    <row r="5" spans="1:6" x14ac:dyDescent="0.15">
      <c r="A5" s="5" t="s">
        <v>5</v>
      </c>
      <c r="B5" s="6">
        <v>77.25</v>
      </c>
      <c r="C5" s="8">
        <f t="shared" si="0"/>
        <v>1.5111695137976389E-2</v>
      </c>
      <c r="E5" s="9" t="s">
        <v>252</v>
      </c>
      <c r="F5" s="10">
        <f>_xlfn.PERCENTILE.EXC(C2:C249,0.05)*F3</f>
        <v>-2105.2901731079101</v>
      </c>
    </row>
    <row r="6" spans="1:6" x14ac:dyDescent="0.15">
      <c r="A6" s="5" t="s">
        <v>6</v>
      </c>
      <c r="B6" s="6">
        <v>76.099999999999994</v>
      </c>
      <c r="C6" s="8">
        <f t="shared" si="0"/>
        <v>-1.4433801338407104E-3</v>
      </c>
    </row>
    <row r="7" spans="1:6" x14ac:dyDescent="0.15">
      <c r="A7" s="5" t="s">
        <v>7</v>
      </c>
      <c r="B7" s="6">
        <v>76.209999999999994</v>
      </c>
      <c r="C7" s="8">
        <f t="shared" si="0"/>
        <v>7.4025115664242414E-3</v>
      </c>
    </row>
    <row r="8" spans="1:6" x14ac:dyDescent="0.15">
      <c r="A8" s="5" t="s">
        <v>8</v>
      </c>
      <c r="B8" s="6">
        <v>75.650000000000006</v>
      </c>
      <c r="C8" s="8">
        <f t="shared" si="0"/>
        <v>1.7213983050847759E-3</v>
      </c>
    </row>
    <row r="9" spans="1:6" x14ac:dyDescent="0.15">
      <c r="A9" s="5" t="s">
        <v>9</v>
      </c>
      <c r="B9" s="6">
        <v>75.52</v>
      </c>
      <c r="C9" s="8">
        <f t="shared" si="0"/>
        <v>1.5915119363394403E-3</v>
      </c>
    </row>
    <row r="10" spans="1:6" x14ac:dyDescent="0.15">
      <c r="A10" s="5" t="s">
        <v>10</v>
      </c>
      <c r="B10" s="6">
        <v>75.400000000000006</v>
      </c>
      <c r="C10" s="8">
        <f t="shared" si="0"/>
        <v>9.5059579595662136E-3</v>
      </c>
    </row>
    <row r="11" spans="1:6" x14ac:dyDescent="0.15">
      <c r="A11" s="5" t="s">
        <v>11</v>
      </c>
      <c r="B11" s="6">
        <v>74.69</v>
      </c>
      <c r="C11" s="8">
        <f t="shared" si="0"/>
        <v>6.332524925895866E-3</v>
      </c>
    </row>
    <row r="12" spans="1:6" x14ac:dyDescent="0.15">
      <c r="A12" s="5" t="s">
        <v>12</v>
      </c>
      <c r="B12" s="6">
        <v>74.22</v>
      </c>
      <c r="C12" s="8">
        <f t="shared" si="0"/>
        <v>-4.5600858369099218E-3</v>
      </c>
    </row>
    <row r="13" spans="1:6" x14ac:dyDescent="0.15">
      <c r="A13" s="5" t="s">
        <v>13</v>
      </c>
      <c r="B13" s="6">
        <v>74.56</v>
      </c>
      <c r="C13" s="8">
        <f t="shared" si="0"/>
        <v>1.0161224766291888E-2</v>
      </c>
    </row>
    <row r="14" spans="1:6" x14ac:dyDescent="0.15">
      <c r="A14" s="5" t="s">
        <v>14</v>
      </c>
      <c r="B14" s="6">
        <v>73.81</v>
      </c>
      <c r="C14" s="8">
        <f t="shared" si="0"/>
        <v>-1.3235294117647012E-2</v>
      </c>
    </row>
    <row r="15" spans="1:6" x14ac:dyDescent="0.15">
      <c r="A15" s="5" t="s">
        <v>15</v>
      </c>
      <c r="B15" s="6">
        <v>74.8</v>
      </c>
      <c r="C15" s="8">
        <f t="shared" si="0"/>
        <v>1.6580592552323914E-2</v>
      </c>
    </row>
    <row r="16" spans="1:6" x14ac:dyDescent="0.15">
      <c r="A16" s="5" t="s">
        <v>16</v>
      </c>
      <c r="B16" s="6">
        <v>73.58</v>
      </c>
      <c r="C16" s="8">
        <f t="shared" si="0"/>
        <v>-1.1685695097380822E-2</v>
      </c>
    </row>
    <row r="17" spans="1:3" x14ac:dyDescent="0.15">
      <c r="A17" s="5" t="s">
        <v>17</v>
      </c>
      <c r="B17" s="6">
        <v>74.45</v>
      </c>
      <c r="C17" s="8">
        <f t="shared" si="0"/>
        <v>2.6870885395657851E-4</v>
      </c>
    </row>
    <row r="18" spans="1:3" x14ac:dyDescent="0.15">
      <c r="A18" s="5" t="s">
        <v>18</v>
      </c>
      <c r="B18" s="6">
        <v>74.430000000000007</v>
      </c>
      <c r="C18" s="8">
        <f t="shared" si="0"/>
        <v>2.3374123470369934E-2</v>
      </c>
    </row>
    <row r="19" spans="1:3" x14ac:dyDescent="0.15">
      <c r="A19" s="5" t="s">
        <v>19</v>
      </c>
      <c r="B19" s="6">
        <v>72.73</v>
      </c>
      <c r="C19" s="8">
        <f t="shared" si="0"/>
        <v>9.6339113680166122E-4</v>
      </c>
    </row>
    <row r="20" spans="1:3" x14ac:dyDescent="0.15">
      <c r="A20" s="5" t="s">
        <v>20</v>
      </c>
      <c r="B20" s="6">
        <v>72.66</v>
      </c>
      <c r="C20" s="8">
        <f t="shared" si="0"/>
        <v>9.3068481733573627E-3</v>
      </c>
    </row>
    <row r="21" spans="1:3" x14ac:dyDescent="0.15">
      <c r="A21" s="5" t="s">
        <v>21</v>
      </c>
      <c r="B21" s="6">
        <v>71.989999999999995</v>
      </c>
      <c r="C21" s="8">
        <f t="shared" si="0"/>
        <v>-5.1133222775014975E-3</v>
      </c>
    </row>
    <row r="22" spans="1:3" x14ac:dyDescent="0.15">
      <c r="A22" s="5" t="s">
        <v>22</v>
      </c>
      <c r="B22" s="6">
        <v>72.36</v>
      </c>
      <c r="C22" s="8">
        <f t="shared" si="0"/>
        <v>2.008881370268556E-2</v>
      </c>
    </row>
    <row r="23" spans="1:3" x14ac:dyDescent="0.15">
      <c r="A23" s="5" t="s">
        <v>23</v>
      </c>
      <c r="B23" s="6">
        <v>70.935000000000002</v>
      </c>
      <c r="C23" s="8">
        <f t="shared" si="0"/>
        <v>2.8639791183294738E-2</v>
      </c>
    </row>
    <row r="24" spans="1:3" x14ac:dyDescent="0.15">
      <c r="A24" s="5" t="s">
        <v>24</v>
      </c>
      <c r="B24" s="6">
        <v>68.959999999999994</v>
      </c>
      <c r="C24" s="8">
        <f t="shared" si="0"/>
        <v>-1.2882908674491933E-2</v>
      </c>
    </row>
    <row r="25" spans="1:3" x14ac:dyDescent="0.15">
      <c r="A25" s="5" t="s">
        <v>25</v>
      </c>
      <c r="B25" s="6">
        <v>69.86</v>
      </c>
      <c r="C25" s="8">
        <f t="shared" si="0"/>
        <v>-1.2719050310910252E-2</v>
      </c>
    </row>
    <row r="26" spans="1:3" x14ac:dyDescent="0.15">
      <c r="A26" s="5" t="s">
        <v>26</v>
      </c>
      <c r="B26" s="6">
        <v>70.760000000000005</v>
      </c>
      <c r="C26" s="8">
        <f t="shared" si="0"/>
        <v>-6.7377877596854763E-3</v>
      </c>
    </row>
    <row r="27" spans="1:3" x14ac:dyDescent="0.15">
      <c r="A27" s="5" t="s">
        <v>27</v>
      </c>
      <c r="B27" s="6">
        <v>71.239999999999995</v>
      </c>
      <c r="C27" s="8">
        <f t="shared" si="0"/>
        <v>1.4092526690391294E-2</v>
      </c>
    </row>
    <row r="28" spans="1:3" x14ac:dyDescent="0.15">
      <c r="A28" s="5" t="s">
        <v>28</v>
      </c>
      <c r="B28" s="6">
        <v>70.25</v>
      </c>
      <c r="C28" s="8">
        <f t="shared" si="0"/>
        <v>9.4841212817933229E-3</v>
      </c>
    </row>
    <row r="29" spans="1:3" x14ac:dyDescent="0.15">
      <c r="A29" s="5" t="s">
        <v>29</v>
      </c>
      <c r="B29" s="6">
        <v>69.59</v>
      </c>
      <c r="C29" s="8">
        <f t="shared" si="0"/>
        <v>-6.9920091324200406E-3</v>
      </c>
    </row>
    <row r="30" spans="1:3" x14ac:dyDescent="0.15">
      <c r="A30" s="5" t="s">
        <v>30</v>
      </c>
      <c r="B30" s="6">
        <v>70.08</v>
      </c>
      <c r="C30" s="8">
        <f t="shared" si="0"/>
        <v>1.476976542137276E-2</v>
      </c>
    </row>
    <row r="31" spans="1:3" x14ac:dyDescent="0.15">
      <c r="A31" s="5" t="s">
        <v>31</v>
      </c>
      <c r="B31" s="6">
        <v>69.06</v>
      </c>
      <c r="C31" s="8">
        <f t="shared" si="0"/>
        <v>6.7055393586006318E-3</v>
      </c>
    </row>
    <row r="32" spans="1:3" x14ac:dyDescent="0.15">
      <c r="A32" s="5" t="s">
        <v>32</v>
      </c>
      <c r="B32" s="6">
        <v>68.599999999999994</v>
      </c>
      <c r="C32" s="8">
        <f t="shared" si="0"/>
        <v>5.8651026392959604E-3</v>
      </c>
    </row>
    <row r="33" spans="1:3" x14ac:dyDescent="0.15">
      <c r="A33" s="5" t="s">
        <v>33</v>
      </c>
      <c r="B33" s="6">
        <v>68.2</v>
      </c>
      <c r="C33" s="8">
        <f t="shared" si="0"/>
        <v>3.5314891112421254E-3</v>
      </c>
    </row>
    <row r="34" spans="1:3" x14ac:dyDescent="0.15">
      <c r="A34" s="5" t="s">
        <v>34</v>
      </c>
      <c r="B34" s="6">
        <v>67.959999999999994</v>
      </c>
      <c r="C34" s="8">
        <f t="shared" si="0"/>
        <v>2.042042042042036E-2</v>
      </c>
    </row>
    <row r="35" spans="1:3" x14ac:dyDescent="0.15">
      <c r="A35" s="5" t="s">
        <v>35</v>
      </c>
      <c r="B35" s="6">
        <v>66.599999999999994</v>
      </c>
      <c r="C35" s="8">
        <f t="shared" si="0"/>
        <v>-4.6330892243312549E-3</v>
      </c>
    </row>
    <row r="36" spans="1:3" x14ac:dyDescent="0.15">
      <c r="A36" s="5" t="s">
        <v>36</v>
      </c>
      <c r="B36" s="6">
        <v>66.91</v>
      </c>
      <c r="C36" s="8">
        <f t="shared" si="0"/>
        <v>1.8727161997563746E-2</v>
      </c>
    </row>
    <row r="37" spans="1:3" x14ac:dyDescent="0.15">
      <c r="A37" s="5" t="s">
        <v>37</v>
      </c>
      <c r="B37" s="6">
        <v>65.680000000000007</v>
      </c>
      <c r="C37" s="8">
        <f t="shared" si="0"/>
        <v>4.7422364999234468E-3</v>
      </c>
    </row>
    <row r="38" spans="1:3" x14ac:dyDescent="0.15">
      <c r="A38" s="5" t="s">
        <v>38</v>
      </c>
      <c r="B38" s="6">
        <v>65.37</v>
      </c>
      <c r="C38" s="8">
        <f t="shared" si="0"/>
        <v>-5.4769511638521617E-3</v>
      </c>
    </row>
    <row r="39" spans="1:3" x14ac:dyDescent="0.15">
      <c r="A39" s="5" t="s">
        <v>39</v>
      </c>
      <c r="B39" s="6">
        <v>65.73</v>
      </c>
      <c r="C39" s="8">
        <f t="shared" si="0"/>
        <v>-1.9101626622892165E-2</v>
      </c>
    </row>
    <row r="40" spans="1:3" x14ac:dyDescent="0.15">
      <c r="A40" s="5" t="s">
        <v>40</v>
      </c>
      <c r="B40" s="6">
        <v>67.010000000000005</v>
      </c>
      <c r="C40" s="8">
        <f t="shared" si="0"/>
        <v>6.4583959146891079E-3</v>
      </c>
    </row>
    <row r="41" spans="1:3" x14ac:dyDescent="0.15">
      <c r="A41" s="5" t="s">
        <v>41</v>
      </c>
      <c r="B41" s="6">
        <v>66.58</v>
      </c>
      <c r="C41" s="8">
        <f t="shared" si="0"/>
        <v>-9.0036014405769915E-4</v>
      </c>
    </row>
    <row r="42" spans="1:3" x14ac:dyDescent="0.15">
      <c r="A42" s="5" t="s">
        <v>42</v>
      </c>
      <c r="B42" s="6">
        <v>66.64</v>
      </c>
      <c r="C42" s="8">
        <f t="shared" si="0"/>
        <v>-2.9922202274087484E-3</v>
      </c>
    </row>
    <row r="43" spans="1:3" x14ac:dyDescent="0.15">
      <c r="A43" s="5" t="s">
        <v>43</v>
      </c>
      <c r="B43" s="6">
        <v>66.84</v>
      </c>
      <c r="C43" s="8">
        <f t="shared" si="0"/>
        <v>8.9056603773585152E-3</v>
      </c>
    </row>
    <row r="44" spans="1:3" x14ac:dyDescent="0.15">
      <c r="A44" s="5" t="s">
        <v>44</v>
      </c>
      <c r="B44" s="6">
        <v>66.25</v>
      </c>
      <c r="C44" s="8">
        <f t="shared" si="0"/>
        <v>5.6162720097145957E-3</v>
      </c>
    </row>
    <row r="45" spans="1:3" x14ac:dyDescent="0.15">
      <c r="A45" s="5" t="s">
        <v>45</v>
      </c>
      <c r="B45" s="6">
        <v>65.88</v>
      </c>
      <c r="C45" s="8">
        <f t="shared" si="0"/>
        <v>5.494505494505475E-3</v>
      </c>
    </row>
    <row r="46" spans="1:3" x14ac:dyDescent="0.15">
      <c r="A46" s="5" t="s">
        <v>46</v>
      </c>
      <c r="B46" s="6">
        <v>65.52</v>
      </c>
      <c r="C46" s="8">
        <f t="shared" si="0"/>
        <v>-7.6254384627116867E-4</v>
      </c>
    </row>
    <row r="47" spans="1:3" x14ac:dyDescent="0.15">
      <c r="A47" s="5" t="s">
        <v>47</v>
      </c>
      <c r="B47" s="6">
        <v>65.569999999999993</v>
      </c>
      <c r="C47" s="8">
        <f t="shared" si="0"/>
        <v>-1.0413522487171978E-2</v>
      </c>
    </row>
    <row r="48" spans="1:3" x14ac:dyDescent="0.15">
      <c r="A48" s="5" t="s">
        <v>48</v>
      </c>
      <c r="B48" s="6">
        <v>66.260000000000005</v>
      </c>
      <c r="C48" s="8">
        <f t="shared" si="0"/>
        <v>-3.9085989176186331E-3</v>
      </c>
    </row>
    <row r="49" spans="1:3" x14ac:dyDescent="0.15">
      <c r="A49" s="5" t="s">
        <v>49</v>
      </c>
      <c r="B49" s="6">
        <v>66.52</v>
      </c>
      <c r="C49" s="8">
        <f t="shared" si="0"/>
        <v>3.3182503770738947E-3</v>
      </c>
    </row>
    <row r="50" spans="1:3" x14ac:dyDescent="0.15">
      <c r="A50" s="5" t="s">
        <v>50</v>
      </c>
      <c r="B50" s="6">
        <v>66.3</v>
      </c>
      <c r="C50" s="8">
        <f t="shared" si="0"/>
        <v>-4.9527239981990157E-3</v>
      </c>
    </row>
    <row r="51" spans="1:3" x14ac:dyDescent="0.15">
      <c r="A51" s="5" t="s">
        <v>51</v>
      </c>
      <c r="B51" s="6">
        <v>66.63</v>
      </c>
      <c r="C51" s="8">
        <f t="shared" si="0"/>
        <v>1.9586840091813329E-2</v>
      </c>
    </row>
    <row r="52" spans="1:3" x14ac:dyDescent="0.15">
      <c r="A52" s="5" t="s">
        <v>52</v>
      </c>
      <c r="B52" s="6">
        <v>65.349999999999994</v>
      </c>
      <c r="C52" s="8">
        <f t="shared" si="0"/>
        <v>1.4121663563004372E-2</v>
      </c>
    </row>
    <row r="53" spans="1:3" x14ac:dyDescent="0.15">
      <c r="A53" s="5" t="s">
        <v>53</v>
      </c>
      <c r="B53" s="6">
        <v>64.44</v>
      </c>
      <c r="C53" s="8">
        <f t="shared" si="0"/>
        <v>-3.0940594059406523E-3</v>
      </c>
    </row>
    <row r="54" spans="1:3" x14ac:dyDescent="0.15">
      <c r="A54" s="5" t="s">
        <v>54</v>
      </c>
      <c r="B54" s="6">
        <v>64.64</v>
      </c>
      <c r="C54" s="8">
        <f t="shared" si="0"/>
        <v>-3.780887168800251E-2</v>
      </c>
    </row>
    <row r="55" spans="1:3" x14ac:dyDescent="0.15">
      <c r="A55" s="5" t="s">
        <v>55</v>
      </c>
      <c r="B55" s="6">
        <v>67.180000000000007</v>
      </c>
      <c r="C55" s="8">
        <f t="shared" si="0"/>
        <v>1.434395289143886E-2</v>
      </c>
    </row>
    <row r="56" spans="1:3" x14ac:dyDescent="0.15">
      <c r="A56" s="5" t="s">
        <v>56</v>
      </c>
      <c r="B56" s="6">
        <v>66.23</v>
      </c>
      <c r="C56" s="8">
        <f t="shared" si="0"/>
        <v>-5.2568338840491835E-3</v>
      </c>
    </row>
    <row r="57" spans="1:3" x14ac:dyDescent="0.15">
      <c r="A57" s="5" t="s">
        <v>57</v>
      </c>
      <c r="B57" s="6">
        <v>66.58</v>
      </c>
      <c r="C57" s="8">
        <f t="shared" si="0"/>
        <v>-5.377950403346321E-3</v>
      </c>
    </row>
    <row r="58" spans="1:3" x14ac:dyDescent="0.15">
      <c r="A58" s="5" t="s">
        <v>58</v>
      </c>
      <c r="B58" s="6">
        <v>66.94</v>
      </c>
      <c r="C58" s="8">
        <f t="shared" si="0"/>
        <v>-6.8249258160238968E-3</v>
      </c>
    </row>
    <row r="59" spans="1:3" x14ac:dyDescent="0.15">
      <c r="A59" s="5" t="s">
        <v>59</v>
      </c>
      <c r="B59" s="6">
        <v>67.400000000000006</v>
      </c>
      <c r="C59" s="8">
        <f t="shared" si="0"/>
        <v>3.2747841619529261E-3</v>
      </c>
    </row>
    <row r="60" spans="1:3" x14ac:dyDescent="0.15">
      <c r="A60" s="5" t="s">
        <v>60</v>
      </c>
      <c r="B60" s="6">
        <v>67.180000000000007</v>
      </c>
      <c r="C60" s="8">
        <f t="shared" si="0"/>
        <v>-2.0414114902303715E-2</v>
      </c>
    </row>
    <row r="61" spans="1:3" x14ac:dyDescent="0.15">
      <c r="A61" s="5" t="s">
        <v>61</v>
      </c>
      <c r="B61" s="6">
        <v>68.58</v>
      </c>
      <c r="C61" s="8">
        <f t="shared" si="0"/>
        <v>5.5718475073314178E-3</v>
      </c>
    </row>
    <row r="62" spans="1:3" x14ac:dyDescent="0.15">
      <c r="A62" s="5" t="s">
        <v>62</v>
      </c>
      <c r="B62" s="6">
        <v>68.2</v>
      </c>
      <c r="C62" s="8">
        <f t="shared" si="0"/>
        <v>9.9215163630979042E-3</v>
      </c>
    </row>
    <row r="63" spans="1:3" x14ac:dyDescent="0.15">
      <c r="A63" s="5" t="s">
        <v>63</v>
      </c>
      <c r="B63" s="6">
        <v>67.53</v>
      </c>
      <c r="C63" s="8">
        <f t="shared" si="0"/>
        <v>1.123090745732247E-2</v>
      </c>
    </row>
    <row r="64" spans="1:3" x14ac:dyDescent="0.15">
      <c r="A64" s="5" t="s">
        <v>64</v>
      </c>
      <c r="B64" s="6">
        <v>66.78</v>
      </c>
      <c r="C64" s="8">
        <f t="shared" si="0"/>
        <v>-1.8662747979426797E-2</v>
      </c>
    </row>
    <row r="65" spans="1:3" x14ac:dyDescent="0.15">
      <c r="A65" s="5" t="s">
        <v>65</v>
      </c>
      <c r="B65" s="6">
        <v>68.05</v>
      </c>
      <c r="C65" s="8">
        <f t="shared" si="0"/>
        <v>1.5065632458233669E-2</v>
      </c>
    </row>
    <row r="66" spans="1:3" x14ac:dyDescent="0.15">
      <c r="A66" s="5" t="s">
        <v>66</v>
      </c>
      <c r="B66" s="6">
        <v>67.040000000000006</v>
      </c>
      <c r="C66" s="8">
        <f t="shared" si="0"/>
        <v>-8.5773439810706842E-3</v>
      </c>
    </row>
    <row r="67" spans="1:3" x14ac:dyDescent="0.15">
      <c r="A67" s="5" t="s">
        <v>67</v>
      </c>
      <c r="B67" s="6">
        <v>67.62</v>
      </c>
      <c r="C67" s="8">
        <f t="shared" ref="C67:C130" si="1">B67/B68-1</f>
        <v>6.2500000000000888E-3</v>
      </c>
    </row>
    <row r="68" spans="1:3" x14ac:dyDescent="0.15">
      <c r="A68" s="5" t="s">
        <v>68</v>
      </c>
      <c r="B68" s="6">
        <v>67.2</v>
      </c>
      <c r="C68" s="8">
        <f t="shared" si="1"/>
        <v>1.2658227848101333E-2</v>
      </c>
    </row>
    <row r="69" spans="1:3" x14ac:dyDescent="0.15">
      <c r="A69" s="5" t="s">
        <v>69</v>
      </c>
      <c r="B69" s="6">
        <v>66.36</v>
      </c>
      <c r="C69" s="8">
        <f t="shared" si="1"/>
        <v>-6.0240963855429097E-4</v>
      </c>
    </row>
    <row r="70" spans="1:3" x14ac:dyDescent="0.15">
      <c r="A70" s="5" t="s">
        <v>70</v>
      </c>
      <c r="B70" s="6">
        <v>66.400000000000006</v>
      </c>
      <c r="C70" s="8">
        <f t="shared" si="1"/>
        <v>1.1732439433186137E-2</v>
      </c>
    </row>
    <row r="71" spans="1:3" x14ac:dyDescent="0.15">
      <c r="A71" s="5" t="s">
        <v>71</v>
      </c>
      <c r="B71" s="6">
        <v>65.63</v>
      </c>
      <c r="C71" s="8">
        <f t="shared" si="1"/>
        <v>2.131963896669764E-2</v>
      </c>
    </row>
    <row r="72" spans="1:3" x14ac:dyDescent="0.15">
      <c r="A72" s="5" t="s">
        <v>72</v>
      </c>
      <c r="B72" s="6">
        <v>64.260000000000005</v>
      </c>
      <c r="C72" s="8">
        <f t="shared" si="1"/>
        <v>1.6772151898734267E-2</v>
      </c>
    </row>
    <row r="73" spans="1:3" x14ac:dyDescent="0.15">
      <c r="A73" s="5" t="s">
        <v>73</v>
      </c>
      <c r="B73" s="6">
        <v>63.2</v>
      </c>
      <c r="C73" s="8">
        <f t="shared" si="1"/>
        <v>-9.4043887147334804E-3</v>
      </c>
    </row>
    <row r="74" spans="1:3" x14ac:dyDescent="0.15">
      <c r="A74" s="5" t="s">
        <v>74</v>
      </c>
      <c r="B74" s="6">
        <v>63.8</v>
      </c>
      <c r="C74" s="8">
        <f t="shared" si="1"/>
        <v>6.4678971446598954E-3</v>
      </c>
    </row>
    <row r="75" spans="1:3" x14ac:dyDescent="0.15">
      <c r="A75" s="5" t="s">
        <v>75</v>
      </c>
      <c r="B75" s="6">
        <v>63.39</v>
      </c>
      <c r="C75" s="8">
        <f t="shared" si="1"/>
        <v>2.5304444092995038E-3</v>
      </c>
    </row>
    <row r="76" spans="1:3" x14ac:dyDescent="0.15">
      <c r="A76" s="5" t="s">
        <v>76</v>
      </c>
      <c r="B76" s="6">
        <v>63.23</v>
      </c>
      <c r="C76" s="8">
        <f t="shared" si="1"/>
        <v>-2.7829028290282998E-2</v>
      </c>
    </row>
    <row r="77" spans="1:3" x14ac:dyDescent="0.15">
      <c r="A77" s="5" t="s">
        <v>77</v>
      </c>
      <c r="B77" s="6">
        <v>65.040000000000006</v>
      </c>
      <c r="C77" s="8">
        <f t="shared" si="1"/>
        <v>-3.8290703017307415E-3</v>
      </c>
    </row>
    <row r="78" spans="1:3" x14ac:dyDescent="0.15">
      <c r="A78" s="5" t="s">
        <v>78</v>
      </c>
      <c r="B78" s="6">
        <v>65.290000000000006</v>
      </c>
      <c r="C78" s="8">
        <f t="shared" si="1"/>
        <v>1.5339776039271502E-3</v>
      </c>
    </row>
    <row r="79" spans="1:3" x14ac:dyDescent="0.15">
      <c r="A79" s="5" t="s">
        <v>79</v>
      </c>
      <c r="B79" s="6">
        <v>65.19</v>
      </c>
      <c r="C79" s="8">
        <f t="shared" si="1"/>
        <v>6.1737922518905197E-3</v>
      </c>
    </row>
    <row r="80" spans="1:3" x14ac:dyDescent="0.15">
      <c r="A80" s="5" t="s">
        <v>80</v>
      </c>
      <c r="B80" s="6">
        <v>64.790000000000006</v>
      </c>
      <c r="C80" s="8">
        <f t="shared" si="1"/>
        <v>4.6518840130254091E-3</v>
      </c>
    </row>
    <row r="81" spans="1:3" x14ac:dyDescent="0.15">
      <c r="A81" s="5" t="s">
        <v>81</v>
      </c>
      <c r="B81" s="6">
        <v>64.489999999999995</v>
      </c>
      <c r="C81" s="8">
        <f t="shared" si="1"/>
        <v>-3.0916679548617099E-3</v>
      </c>
    </row>
    <row r="82" spans="1:3" x14ac:dyDescent="0.15">
      <c r="A82" s="5" t="s">
        <v>82</v>
      </c>
      <c r="B82" s="6">
        <v>64.69</v>
      </c>
      <c r="C82" s="8">
        <f t="shared" si="1"/>
        <v>1.3155833985904364E-2</v>
      </c>
    </row>
    <row r="83" spans="1:3" x14ac:dyDescent="0.15">
      <c r="A83" s="5" t="s">
        <v>83</v>
      </c>
      <c r="B83" s="6">
        <v>63.85</v>
      </c>
      <c r="C83" s="8">
        <f t="shared" si="1"/>
        <v>-3.651727780292735E-2</v>
      </c>
    </row>
    <row r="84" spans="1:3" x14ac:dyDescent="0.15">
      <c r="A84" s="5" t="s">
        <v>84</v>
      </c>
      <c r="B84" s="6">
        <v>66.27</v>
      </c>
      <c r="C84" s="8">
        <f t="shared" si="1"/>
        <v>-7.2238555228895551E-2</v>
      </c>
    </row>
    <row r="85" spans="1:3" x14ac:dyDescent="0.15">
      <c r="A85" s="5" t="s">
        <v>85</v>
      </c>
      <c r="B85" s="6">
        <v>71.430000000000007</v>
      </c>
      <c r="C85" s="8">
        <f t="shared" si="1"/>
        <v>1.4001680201625177E-4</v>
      </c>
    </row>
    <row r="86" spans="1:3" x14ac:dyDescent="0.15">
      <c r="A86" s="5" t="s">
        <v>86</v>
      </c>
      <c r="B86" s="6">
        <v>71.42</v>
      </c>
      <c r="C86" s="8">
        <f t="shared" si="1"/>
        <v>3.7947997189036187E-3</v>
      </c>
    </row>
    <row r="87" spans="1:3" x14ac:dyDescent="0.15">
      <c r="A87" s="5" t="s">
        <v>87</v>
      </c>
      <c r="B87" s="6">
        <v>71.150000000000006</v>
      </c>
      <c r="C87" s="8">
        <f t="shared" si="1"/>
        <v>-2.3067417273101687E-2</v>
      </c>
    </row>
    <row r="88" spans="1:3" x14ac:dyDescent="0.15">
      <c r="A88" s="5" t="s">
        <v>88</v>
      </c>
      <c r="B88" s="6">
        <v>72.83</v>
      </c>
      <c r="C88" s="8">
        <f t="shared" si="1"/>
        <v>-3.1773464504121218E-2</v>
      </c>
    </row>
    <row r="89" spans="1:3" x14ac:dyDescent="0.15">
      <c r="A89" s="5" t="s">
        <v>89</v>
      </c>
      <c r="B89" s="6">
        <v>75.22</v>
      </c>
      <c r="C89" s="8">
        <f t="shared" si="1"/>
        <v>-1.0393369293514088E-2</v>
      </c>
    </row>
    <row r="90" spans="1:3" x14ac:dyDescent="0.15">
      <c r="A90" s="5" t="s">
        <v>90</v>
      </c>
      <c r="B90" s="6">
        <v>76.010000000000005</v>
      </c>
      <c r="C90" s="8">
        <f t="shared" si="1"/>
        <v>1.2791472351765698E-2</v>
      </c>
    </row>
    <row r="91" spans="1:3" x14ac:dyDescent="0.15">
      <c r="A91" s="5" t="s">
        <v>91</v>
      </c>
      <c r="B91" s="6">
        <v>75.05</v>
      </c>
      <c r="C91" s="8">
        <f t="shared" si="1"/>
        <v>-1.1198945981554798E-2</v>
      </c>
    </row>
    <row r="92" spans="1:3" x14ac:dyDescent="0.15">
      <c r="A92" s="5" t="s">
        <v>92</v>
      </c>
      <c r="B92" s="6">
        <v>75.900000000000006</v>
      </c>
      <c r="C92" s="8">
        <f t="shared" si="1"/>
        <v>-1.3645224171539905E-2</v>
      </c>
    </row>
    <row r="93" spans="1:3" x14ac:dyDescent="0.15">
      <c r="A93" s="5" t="s">
        <v>93</v>
      </c>
      <c r="B93" s="6">
        <v>76.95</v>
      </c>
      <c r="C93" s="8">
        <f t="shared" si="1"/>
        <v>-4.7853078116915082E-3</v>
      </c>
    </row>
    <row r="94" spans="1:3" x14ac:dyDescent="0.15">
      <c r="A94" s="5" t="s">
        <v>94</v>
      </c>
      <c r="B94" s="6">
        <v>77.319999999999993</v>
      </c>
      <c r="C94" s="8">
        <f t="shared" si="1"/>
        <v>-1.5495867768595684E-3</v>
      </c>
    </row>
    <row r="95" spans="1:3" x14ac:dyDescent="0.15">
      <c r="A95" s="5" t="s">
        <v>95</v>
      </c>
      <c r="B95" s="6">
        <v>77.44</v>
      </c>
      <c r="C95" s="8">
        <f t="shared" si="1"/>
        <v>-1.04778941988245E-2</v>
      </c>
    </row>
    <row r="96" spans="1:3" x14ac:dyDescent="0.15">
      <c r="A96" s="5" t="s">
        <v>96</v>
      </c>
      <c r="B96" s="6">
        <v>78.260000000000005</v>
      </c>
      <c r="C96" s="8">
        <f t="shared" si="1"/>
        <v>3.0761343245322426E-3</v>
      </c>
    </row>
    <row r="97" spans="1:3" x14ac:dyDescent="0.15">
      <c r="A97" s="5" t="s">
        <v>97</v>
      </c>
      <c r="B97" s="6">
        <v>78.02</v>
      </c>
      <c r="C97" s="8">
        <f t="shared" si="1"/>
        <v>-3.703230749585118E-3</v>
      </c>
    </row>
    <row r="98" spans="1:3" x14ac:dyDescent="0.15">
      <c r="A98" s="5" t="s">
        <v>98</v>
      </c>
      <c r="B98" s="6">
        <v>78.31</v>
      </c>
      <c r="C98" s="8">
        <f t="shared" si="1"/>
        <v>5.9087989723829448E-3</v>
      </c>
    </row>
    <row r="99" spans="1:3" x14ac:dyDescent="0.15">
      <c r="A99" s="5" t="s">
        <v>99</v>
      </c>
      <c r="B99" s="6">
        <v>77.849999999999994</v>
      </c>
      <c r="C99" s="8">
        <f t="shared" si="1"/>
        <v>-3.2010243277849071E-3</v>
      </c>
    </row>
    <row r="100" spans="1:3" x14ac:dyDescent="0.15">
      <c r="A100" s="5" t="s">
        <v>100</v>
      </c>
      <c r="B100" s="6">
        <v>78.099999999999994</v>
      </c>
      <c r="C100" s="8">
        <f t="shared" si="1"/>
        <v>9.6961861667743676E-3</v>
      </c>
    </row>
    <row r="101" spans="1:3" x14ac:dyDescent="0.15">
      <c r="A101" s="5" t="s">
        <v>101</v>
      </c>
      <c r="B101" s="6">
        <v>77.349999999999994</v>
      </c>
      <c r="C101" s="8">
        <f t="shared" si="1"/>
        <v>6.244308572915136E-3</v>
      </c>
    </row>
    <row r="102" spans="1:3" x14ac:dyDescent="0.15">
      <c r="A102" s="5" t="s">
        <v>102</v>
      </c>
      <c r="B102" s="6">
        <v>76.87</v>
      </c>
      <c r="C102" s="8">
        <f t="shared" si="1"/>
        <v>-8.1930198051737291E-3</v>
      </c>
    </row>
    <row r="103" spans="1:3" x14ac:dyDescent="0.15">
      <c r="A103" s="5" t="s">
        <v>103</v>
      </c>
      <c r="B103" s="6">
        <v>77.504999999999995</v>
      </c>
      <c r="C103" s="8">
        <f t="shared" si="1"/>
        <v>8.2606998829191092E-3</v>
      </c>
    </row>
    <row r="104" spans="1:3" x14ac:dyDescent="0.15">
      <c r="A104" s="5" t="s">
        <v>104</v>
      </c>
      <c r="B104" s="6">
        <v>76.87</v>
      </c>
      <c r="C104" s="8">
        <f t="shared" si="1"/>
        <v>0</v>
      </c>
    </row>
    <row r="105" spans="1:3" x14ac:dyDescent="0.15">
      <c r="A105" s="5" t="s">
        <v>105</v>
      </c>
      <c r="B105" s="6">
        <v>76.87</v>
      </c>
      <c r="C105" s="8">
        <f t="shared" si="1"/>
        <v>-7.7449335226538185E-3</v>
      </c>
    </row>
    <row r="106" spans="1:3" x14ac:dyDescent="0.15">
      <c r="A106" s="5" t="s">
        <v>106</v>
      </c>
      <c r="B106" s="6">
        <v>77.47</v>
      </c>
      <c r="C106" s="8">
        <f t="shared" si="1"/>
        <v>-5.9027332221225359E-3</v>
      </c>
    </row>
    <row r="107" spans="1:3" x14ac:dyDescent="0.15">
      <c r="A107" s="5" t="s">
        <v>107</v>
      </c>
      <c r="B107" s="6">
        <v>77.930000000000007</v>
      </c>
      <c r="C107" s="8">
        <f t="shared" si="1"/>
        <v>-2.0733852726815716E-2</v>
      </c>
    </row>
    <row r="108" spans="1:3" x14ac:dyDescent="0.15">
      <c r="A108" s="5" t="s">
        <v>108</v>
      </c>
      <c r="B108" s="6">
        <v>79.58</v>
      </c>
      <c r="C108" s="8">
        <f t="shared" si="1"/>
        <v>1.1567306470064764E-2</v>
      </c>
    </row>
    <row r="109" spans="1:3" x14ac:dyDescent="0.15">
      <c r="A109" s="5" t="s">
        <v>109</v>
      </c>
      <c r="B109" s="6">
        <v>78.67</v>
      </c>
      <c r="C109" s="8">
        <f t="shared" si="1"/>
        <v>9.7548453343603292E-3</v>
      </c>
    </row>
    <row r="110" spans="1:3" x14ac:dyDescent="0.15">
      <c r="A110" s="5" t="s">
        <v>110</v>
      </c>
      <c r="B110" s="6">
        <v>77.91</v>
      </c>
      <c r="C110" s="8">
        <f t="shared" si="1"/>
        <v>3.7361504766810771E-3</v>
      </c>
    </row>
    <row r="111" spans="1:3" x14ac:dyDescent="0.15">
      <c r="A111" s="5" t="s">
        <v>111</v>
      </c>
      <c r="B111" s="6">
        <v>77.62</v>
      </c>
      <c r="C111" s="8">
        <f t="shared" si="1"/>
        <v>-7.162957278076254E-3</v>
      </c>
    </row>
    <row r="112" spans="1:3" x14ac:dyDescent="0.15">
      <c r="A112" s="5" t="s">
        <v>112</v>
      </c>
      <c r="B112" s="6">
        <v>78.180000000000007</v>
      </c>
      <c r="C112" s="8">
        <f t="shared" si="1"/>
        <v>8.2538044880062778E-3</v>
      </c>
    </row>
    <row r="113" spans="1:3" x14ac:dyDescent="0.15">
      <c r="A113" s="5" t="s">
        <v>113</v>
      </c>
      <c r="B113" s="6">
        <v>77.540000000000006</v>
      </c>
      <c r="C113" s="8">
        <f t="shared" si="1"/>
        <v>8.7160140496942429E-3</v>
      </c>
    </row>
    <row r="114" spans="1:3" x14ac:dyDescent="0.15">
      <c r="A114" s="5" t="s">
        <v>114</v>
      </c>
      <c r="B114" s="6">
        <v>76.87</v>
      </c>
      <c r="C114" s="8">
        <f t="shared" si="1"/>
        <v>-3.5001296344308042E-3</v>
      </c>
    </row>
    <row r="115" spans="1:3" x14ac:dyDescent="0.15">
      <c r="A115" s="5" t="s">
        <v>115</v>
      </c>
      <c r="B115" s="6">
        <v>77.14</v>
      </c>
      <c r="C115" s="8">
        <f t="shared" si="1"/>
        <v>-1.5820362337330862E-2</v>
      </c>
    </row>
    <row r="116" spans="1:3" x14ac:dyDescent="0.15">
      <c r="A116" s="5" t="s">
        <v>116</v>
      </c>
      <c r="B116" s="6">
        <v>78.38</v>
      </c>
      <c r="C116" s="8">
        <f t="shared" si="1"/>
        <v>-6.590621039290423E-3</v>
      </c>
    </row>
    <row r="117" spans="1:3" x14ac:dyDescent="0.15">
      <c r="A117" s="5" t="s">
        <v>117</v>
      </c>
      <c r="B117" s="6">
        <v>78.900000000000006</v>
      </c>
      <c r="C117" s="8">
        <f t="shared" si="1"/>
        <v>4.0722830236701313E-3</v>
      </c>
    </row>
    <row r="118" spans="1:3" x14ac:dyDescent="0.15">
      <c r="A118" s="5" t="s">
        <v>118</v>
      </c>
      <c r="B118" s="6">
        <v>78.58</v>
      </c>
      <c r="C118" s="8">
        <f t="shared" si="1"/>
        <v>6.3669935056664961E-4</v>
      </c>
    </row>
    <row r="119" spans="1:3" x14ac:dyDescent="0.15">
      <c r="A119" s="5" t="s">
        <v>119</v>
      </c>
      <c r="B119" s="6">
        <v>78.53</v>
      </c>
      <c r="C119" s="8">
        <f t="shared" si="1"/>
        <v>-6.4524291497976005E-3</v>
      </c>
    </row>
    <row r="120" spans="1:3" x14ac:dyDescent="0.15">
      <c r="A120" s="5" t="s">
        <v>120</v>
      </c>
      <c r="B120" s="6">
        <v>79.040000000000006</v>
      </c>
      <c r="C120" s="8">
        <f t="shared" si="1"/>
        <v>9.8377411524213088E-3</v>
      </c>
    </row>
    <row r="121" spans="1:3" x14ac:dyDescent="0.15">
      <c r="A121" s="5" t="s">
        <v>121</v>
      </c>
      <c r="B121" s="6">
        <v>78.27</v>
      </c>
      <c r="C121" s="8">
        <f t="shared" si="1"/>
        <v>-8.7386018237082252E-3</v>
      </c>
    </row>
    <row r="122" spans="1:3" x14ac:dyDescent="0.15">
      <c r="A122" s="5" t="s">
        <v>122</v>
      </c>
      <c r="B122" s="6">
        <v>78.959999999999994</v>
      </c>
      <c r="C122" s="8">
        <f t="shared" si="1"/>
        <v>-1.9495840059605252E-2</v>
      </c>
    </row>
    <row r="123" spans="1:3" x14ac:dyDescent="0.15">
      <c r="A123" s="5" t="s">
        <v>123</v>
      </c>
      <c r="B123" s="6">
        <v>80.53</v>
      </c>
      <c r="C123" s="8">
        <f t="shared" si="1"/>
        <v>-7.7624445539674625E-3</v>
      </c>
    </row>
    <row r="124" spans="1:3" x14ac:dyDescent="0.15">
      <c r="A124" s="5" t="s">
        <v>124</v>
      </c>
      <c r="B124" s="6">
        <v>81.16</v>
      </c>
      <c r="C124" s="8">
        <f t="shared" si="1"/>
        <v>3.3378662381011726E-3</v>
      </c>
    </row>
    <row r="125" spans="1:3" x14ac:dyDescent="0.15">
      <c r="A125" s="5" t="s">
        <v>125</v>
      </c>
      <c r="B125" s="6">
        <v>80.89</v>
      </c>
      <c r="C125" s="8">
        <f t="shared" si="1"/>
        <v>-2.6008428657435245E-2</v>
      </c>
    </row>
    <row r="126" spans="1:3" x14ac:dyDescent="0.15">
      <c r="A126" s="5" t="s">
        <v>126</v>
      </c>
      <c r="B126" s="6">
        <v>83.05</v>
      </c>
      <c r="C126" s="8">
        <f t="shared" si="1"/>
        <v>6.0240963855417995E-4</v>
      </c>
    </row>
    <row r="127" spans="1:3" x14ac:dyDescent="0.15">
      <c r="A127" s="5" t="s">
        <v>127</v>
      </c>
      <c r="B127" s="6">
        <v>83</v>
      </c>
      <c r="C127" s="8">
        <f t="shared" si="1"/>
        <v>-3.2069970845481022E-2</v>
      </c>
    </row>
    <row r="128" spans="1:3" x14ac:dyDescent="0.15">
      <c r="A128" s="5" t="s">
        <v>128</v>
      </c>
      <c r="B128" s="6">
        <v>85.75</v>
      </c>
      <c r="C128" s="8">
        <f t="shared" si="1"/>
        <v>3.4997666822222939E-4</v>
      </c>
    </row>
    <row r="129" spans="1:3" x14ac:dyDescent="0.15">
      <c r="A129" s="5" t="s">
        <v>129</v>
      </c>
      <c r="B129" s="6">
        <v>85.72</v>
      </c>
      <c r="C129" s="8">
        <f t="shared" si="1"/>
        <v>-2.1684546907098867E-2</v>
      </c>
    </row>
    <row r="130" spans="1:3" x14ac:dyDescent="0.15">
      <c r="A130" s="5" t="s">
        <v>130</v>
      </c>
      <c r="B130" s="6">
        <v>87.62</v>
      </c>
      <c r="C130" s="8">
        <f t="shared" si="1"/>
        <v>3.6655211912943741E-3</v>
      </c>
    </row>
    <row r="131" spans="1:3" x14ac:dyDescent="0.15">
      <c r="A131" s="5" t="s">
        <v>131</v>
      </c>
      <c r="B131" s="6">
        <v>87.3</v>
      </c>
      <c r="C131" s="8">
        <f t="shared" ref="C131:C194" si="2">B131/B132-1</f>
        <v>-6.8681318681318437E-4</v>
      </c>
    </row>
    <row r="132" spans="1:3" x14ac:dyDescent="0.15">
      <c r="A132" s="5" t="s">
        <v>132</v>
      </c>
      <c r="B132" s="6">
        <v>87.36</v>
      </c>
      <c r="C132" s="8">
        <f t="shared" si="2"/>
        <v>1.7199862401100496E-3</v>
      </c>
    </row>
    <row r="133" spans="1:3" x14ac:dyDescent="0.15">
      <c r="A133" s="5" t="s">
        <v>133</v>
      </c>
      <c r="B133" s="6">
        <v>87.21</v>
      </c>
      <c r="C133" s="8">
        <f t="shared" si="2"/>
        <v>6.8113599630568178E-3</v>
      </c>
    </row>
    <row r="134" spans="1:3" x14ac:dyDescent="0.15">
      <c r="A134" s="5" t="s">
        <v>134</v>
      </c>
      <c r="B134" s="6">
        <v>86.62</v>
      </c>
      <c r="C134" s="8">
        <f t="shared" si="2"/>
        <v>-4.6157396722812383E-4</v>
      </c>
    </row>
    <row r="135" spans="1:3" x14ac:dyDescent="0.15">
      <c r="A135" s="5" t="s">
        <v>135</v>
      </c>
      <c r="B135" s="6">
        <v>86.66</v>
      </c>
      <c r="C135" s="8">
        <f t="shared" si="2"/>
        <v>8.9649551752239987E-3</v>
      </c>
    </row>
    <row r="136" spans="1:3" x14ac:dyDescent="0.15">
      <c r="A136" s="5" t="s">
        <v>136</v>
      </c>
      <c r="B136" s="6">
        <v>85.89</v>
      </c>
      <c r="C136" s="8">
        <f t="shared" si="2"/>
        <v>3.8569424964935983E-3</v>
      </c>
    </row>
    <row r="137" spans="1:3" x14ac:dyDescent="0.15">
      <c r="A137" s="5" t="s">
        <v>137</v>
      </c>
      <c r="B137" s="6">
        <v>85.56</v>
      </c>
      <c r="C137" s="8">
        <f t="shared" si="2"/>
        <v>5.0510983202163295E-3</v>
      </c>
    </row>
    <row r="138" spans="1:3" x14ac:dyDescent="0.15">
      <c r="A138" s="5" t="s">
        <v>138</v>
      </c>
      <c r="B138" s="6">
        <v>85.13</v>
      </c>
      <c r="C138" s="8">
        <f t="shared" si="2"/>
        <v>4.1283321538096995E-3</v>
      </c>
    </row>
    <row r="139" spans="1:3" x14ac:dyDescent="0.15">
      <c r="A139" s="5" t="s">
        <v>139</v>
      </c>
      <c r="B139" s="6">
        <v>84.78</v>
      </c>
      <c r="C139" s="8">
        <f t="shared" si="2"/>
        <v>4.3833668996564601E-3</v>
      </c>
    </row>
    <row r="140" spans="1:3" x14ac:dyDescent="0.15">
      <c r="A140" s="5" t="s">
        <v>140</v>
      </c>
      <c r="B140" s="6">
        <v>84.41</v>
      </c>
      <c r="C140" s="8">
        <f t="shared" si="2"/>
        <v>-5.7714958775030301E-3</v>
      </c>
    </row>
    <row r="141" spans="1:3" x14ac:dyDescent="0.15">
      <c r="A141" s="5" t="s">
        <v>141</v>
      </c>
      <c r="B141" s="6">
        <v>84.9</v>
      </c>
      <c r="C141" s="8">
        <f t="shared" si="2"/>
        <v>1.3610315186246336E-2</v>
      </c>
    </row>
    <row r="142" spans="1:3" x14ac:dyDescent="0.15">
      <c r="A142" s="5" t="s">
        <v>142</v>
      </c>
      <c r="B142" s="6">
        <v>83.76</v>
      </c>
      <c r="C142" s="8">
        <f t="shared" si="2"/>
        <v>4.6779417056495021E-3</v>
      </c>
    </row>
    <row r="143" spans="1:3" x14ac:dyDescent="0.15">
      <c r="A143" s="5" t="s">
        <v>143</v>
      </c>
      <c r="B143" s="6">
        <v>83.37</v>
      </c>
      <c r="C143" s="8">
        <f t="shared" si="2"/>
        <v>1.030053320407176E-2</v>
      </c>
    </row>
    <row r="144" spans="1:3" x14ac:dyDescent="0.15">
      <c r="A144" s="5" t="s">
        <v>144</v>
      </c>
      <c r="B144" s="6">
        <v>82.52</v>
      </c>
      <c r="C144" s="8">
        <f t="shared" si="2"/>
        <v>1.6381327749722896E-2</v>
      </c>
    </row>
    <row r="145" spans="1:3" x14ac:dyDescent="0.15">
      <c r="A145" s="5" t="s">
        <v>145</v>
      </c>
      <c r="B145" s="6">
        <v>81.19</v>
      </c>
      <c r="C145" s="8">
        <f t="shared" si="2"/>
        <v>-8.0635308491141533E-3</v>
      </c>
    </row>
    <row r="146" spans="1:3" x14ac:dyDescent="0.15">
      <c r="A146" s="5" t="s">
        <v>146</v>
      </c>
      <c r="B146" s="6">
        <v>81.849999999999994</v>
      </c>
      <c r="C146" s="8">
        <f t="shared" si="2"/>
        <v>1.5256760109153999E-2</v>
      </c>
    </row>
    <row r="147" spans="1:3" x14ac:dyDescent="0.15">
      <c r="A147" s="5" t="s">
        <v>147</v>
      </c>
      <c r="B147" s="6">
        <v>80.62</v>
      </c>
      <c r="C147" s="8">
        <f t="shared" si="2"/>
        <v>1.7287066246056915E-2</v>
      </c>
    </row>
    <row r="148" spans="1:3" x14ac:dyDescent="0.15">
      <c r="A148" s="5" t="s">
        <v>148</v>
      </c>
      <c r="B148" s="6">
        <v>79.25</v>
      </c>
      <c r="C148" s="8">
        <f t="shared" si="2"/>
        <v>-1.0084457330139518E-3</v>
      </c>
    </row>
    <row r="149" spans="1:3" x14ac:dyDescent="0.15">
      <c r="A149" s="5" t="s">
        <v>149</v>
      </c>
      <c r="B149" s="6">
        <v>79.33</v>
      </c>
      <c r="C149" s="8">
        <f t="shared" si="2"/>
        <v>-3.0314142525363685E-2</v>
      </c>
    </row>
    <row r="150" spans="1:3" x14ac:dyDescent="0.15">
      <c r="A150" s="5" t="s">
        <v>150</v>
      </c>
      <c r="B150" s="6">
        <v>81.81</v>
      </c>
      <c r="C150" s="8">
        <f t="shared" si="2"/>
        <v>7.5123152709359875E-3</v>
      </c>
    </row>
    <row r="151" spans="1:3" x14ac:dyDescent="0.15">
      <c r="A151" s="5" t="s">
        <v>151</v>
      </c>
      <c r="B151" s="6">
        <v>81.2</v>
      </c>
      <c r="C151" s="8">
        <f t="shared" si="2"/>
        <v>2.5900189513581751E-2</v>
      </c>
    </row>
    <row r="152" spans="1:3" x14ac:dyDescent="0.15">
      <c r="A152" s="5" t="s">
        <v>152</v>
      </c>
      <c r="B152" s="6">
        <v>79.150000000000006</v>
      </c>
      <c r="C152" s="8">
        <f t="shared" si="2"/>
        <v>1.6046213093709794E-2</v>
      </c>
    </row>
    <row r="153" spans="1:3" x14ac:dyDescent="0.15">
      <c r="A153" s="5" t="s">
        <v>153</v>
      </c>
      <c r="B153" s="6">
        <v>77.900000000000006</v>
      </c>
      <c r="C153" s="8">
        <f t="shared" si="2"/>
        <v>-5.8703420112301563E-3</v>
      </c>
    </row>
    <row r="154" spans="1:3" x14ac:dyDescent="0.15">
      <c r="A154" s="5" t="s">
        <v>154</v>
      </c>
      <c r="B154" s="6">
        <v>78.36</v>
      </c>
      <c r="C154" s="8">
        <f t="shared" si="2"/>
        <v>2.9438115960578326E-3</v>
      </c>
    </row>
    <row r="155" spans="1:3" x14ac:dyDescent="0.15">
      <c r="A155" s="5" t="s">
        <v>155</v>
      </c>
      <c r="B155" s="6">
        <v>78.13</v>
      </c>
      <c r="C155" s="8">
        <f t="shared" si="2"/>
        <v>-4.9668874172185129E-3</v>
      </c>
    </row>
    <row r="156" spans="1:3" x14ac:dyDescent="0.15">
      <c r="A156" s="5" t="s">
        <v>156</v>
      </c>
      <c r="B156" s="6">
        <v>78.52</v>
      </c>
      <c r="C156" s="8">
        <f t="shared" si="2"/>
        <v>-1.4929118052941837E-2</v>
      </c>
    </row>
    <row r="157" spans="1:3" x14ac:dyDescent="0.15">
      <c r="A157" s="5" t="s">
        <v>157</v>
      </c>
      <c r="B157" s="6">
        <v>79.709999999999994</v>
      </c>
      <c r="C157" s="8">
        <f t="shared" si="2"/>
        <v>6.8207654414549346E-3</v>
      </c>
    </row>
    <row r="158" spans="1:3" x14ac:dyDescent="0.15">
      <c r="A158" s="5" t="s">
        <v>158</v>
      </c>
      <c r="B158" s="6">
        <v>79.17</v>
      </c>
      <c r="C158" s="8">
        <f t="shared" si="2"/>
        <v>1.2632642748866552E-4</v>
      </c>
    </row>
    <row r="159" spans="1:3" x14ac:dyDescent="0.15">
      <c r="A159" s="5" t="s">
        <v>159</v>
      </c>
      <c r="B159" s="6">
        <v>79.16</v>
      </c>
      <c r="C159" s="8">
        <f t="shared" si="2"/>
        <v>5.7171896836489822E-3</v>
      </c>
    </row>
    <row r="160" spans="1:3" x14ac:dyDescent="0.15">
      <c r="A160" s="5" t="s">
        <v>160</v>
      </c>
      <c r="B160" s="6">
        <v>78.709999999999994</v>
      </c>
      <c r="C160" s="8">
        <f t="shared" si="2"/>
        <v>8.3269280040993987E-3</v>
      </c>
    </row>
    <row r="161" spans="1:3" x14ac:dyDescent="0.15">
      <c r="A161" s="5" t="s">
        <v>161</v>
      </c>
      <c r="B161" s="6">
        <v>78.06</v>
      </c>
      <c r="C161" s="8">
        <f t="shared" si="2"/>
        <v>-2.1313941825476412E-2</v>
      </c>
    </row>
    <row r="162" spans="1:3" x14ac:dyDescent="0.15">
      <c r="A162" s="5" t="s">
        <v>162</v>
      </c>
      <c r="B162" s="6">
        <v>79.760000000000005</v>
      </c>
      <c r="C162" s="8">
        <f t="shared" si="2"/>
        <v>1.4887390253212951E-2</v>
      </c>
    </row>
    <row r="163" spans="1:3" x14ac:dyDescent="0.15">
      <c r="A163" s="5" t="s">
        <v>163</v>
      </c>
      <c r="B163" s="6">
        <v>78.59</v>
      </c>
      <c r="C163" s="8">
        <f t="shared" si="2"/>
        <v>6.0163850486429915E-3</v>
      </c>
    </row>
    <row r="164" spans="1:3" x14ac:dyDescent="0.15">
      <c r="A164" s="5" t="s">
        <v>164</v>
      </c>
      <c r="B164" s="6">
        <v>78.12</v>
      </c>
      <c r="C164" s="8">
        <f t="shared" si="2"/>
        <v>-1.4134275618374437E-2</v>
      </c>
    </row>
    <row r="165" spans="1:3" x14ac:dyDescent="0.15">
      <c r="A165" s="5" t="s">
        <v>165</v>
      </c>
      <c r="B165" s="6">
        <v>79.239999999999995</v>
      </c>
      <c r="C165" s="8">
        <f t="shared" si="2"/>
        <v>1.667949704901206E-2</v>
      </c>
    </row>
    <row r="166" spans="1:3" x14ac:dyDescent="0.15">
      <c r="A166" s="5" t="s">
        <v>166</v>
      </c>
      <c r="B166" s="6">
        <v>77.94</v>
      </c>
      <c r="C166" s="8">
        <f t="shared" si="2"/>
        <v>2.4437299035369175E-3</v>
      </c>
    </row>
    <row r="167" spans="1:3" x14ac:dyDescent="0.15">
      <c r="A167" s="5" t="s">
        <v>167</v>
      </c>
      <c r="B167" s="6">
        <v>77.75</v>
      </c>
      <c r="C167" s="8">
        <f t="shared" si="2"/>
        <v>1.4086344071996937E-2</v>
      </c>
    </row>
    <row r="168" spans="1:3" x14ac:dyDescent="0.15">
      <c r="A168" s="5" t="s">
        <v>168</v>
      </c>
      <c r="B168" s="6">
        <v>76.67</v>
      </c>
      <c r="C168" s="8">
        <f t="shared" si="2"/>
        <v>-5.963956955788885E-3</v>
      </c>
    </row>
    <row r="169" spans="1:3" x14ac:dyDescent="0.15">
      <c r="A169" s="5" t="s">
        <v>169</v>
      </c>
      <c r="B169" s="6">
        <v>77.13</v>
      </c>
      <c r="C169" s="8">
        <f t="shared" si="2"/>
        <v>-2.7152831652444975E-3</v>
      </c>
    </row>
    <row r="170" spans="1:3" x14ac:dyDescent="0.15">
      <c r="A170" s="5" t="s">
        <v>170</v>
      </c>
      <c r="B170" s="6">
        <v>77.34</v>
      </c>
      <c r="C170" s="8">
        <f t="shared" si="2"/>
        <v>7.0312500000000444E-3</v>
      </c>
    </row>
    <row r="171" spans="1:3" x14ac:dyDescent="0.15">
      <c r="A171" s="5" t="s">
        <v>171</v>
      </c>
      <c r="B171" s="6">
        <v>76.8</v>
      </c>
      <c r="C171" s="8">
        <f t="shared" si="2"/>
        <v>-2.4678529679178496E-3</v>
      </c>
    </row>
    <row r="172" spans="1:3" x14ac:dyDescent="0.15">
      <c r="A172" s="5" t="s">
        <v>172</v>
      </c>
      <c r="B172" s="6">
        <v>76.989999999999995</v>
      </c>
      <c r="C172" s="8">
        <f t="shared" si="2"/>
        <v>-1.218886322812418E-2</v>
      </c>
    </row>
    <row r="173" spans="1:3" x14ac:dyDescent="0.15">
      <c r="A173" s="5" t="s">
        <v>173</v>
      </c>
      <c r="B173" s="6">
        <v>77.94</v>
      </c>
      <c r="C173" s="8">
        <f t="shared" si="2"/>
        <v>-6.4110783433768415E-4</v>
      </c>
    </row>
    <row r="174" spans="1:3" x14ac:dyDescent="0.15">
      <c r="A174" s="5" t="s">
        <v>174</v>
      </c>
      <c r="B174" s="6">
        <v>77.989999999999995</v>
      </c>
      <c r="C174" s="8">
        <f t="shared" si="2"/>
        <v>-2.430289076490344E-3</v>
      </c>
    </row>
    <row r="175" spans="1:3" x14ac:dyDescent="0.15">
      <c r="A175" s="5" t="s">
        <v>175</v>
      </c>
      <c r="B175" s="6">
        <v>78.180000000000007</v>
      </c>
      <c r="C175" s="8">
        <f t="shared" si="2"/>
        <v>-1.1380880121395931E-2</v>
      </c>
    </row>
    <row r="176" spans="1:3" x14ac:dyDescent="0.15">
      <c r="A176" s="5" t="s">
        <v>176</v>
      </c>
      <c r="B176" s="6">
        <v>79.08</v>
      </c>
      <c r="C176" s="8">
        <f t="shared" si="2"/>
        <v>-8.4012539184953328E-3</v>
      </c>
    </row>
    <row r="177" spans="1:3" x14ac:dyDescent="0.15">
      <c r="A177" s="5" t="s">
        <v>177</v>
      </c>
      <c r="B177" s="6">
        <v>79.75</v>
      </c>
      <c r="C177" s="8">
        <f t="shared" si="2"/>
        <v>4.7877031624039557E-3</v>
      </c>
    </row>
    <row r="178" spans="1:3" x14ac:dyDescent="0.15">
      <c r="A178" s="5" t="s">
        <v>178</v>
      </c>
      <c r="B178" s="6">
        <v>79.37</v>
      </c>
      <c r="C178" s="8">
        <f t="shared" si="2"/>
        <v>6.2119675456391299E-3</v>
      </c>
    </row>
    <row r="179" spans="1:3" x14ac:dyDescent="0.15">
      <c r="A179" s="5" t="s">
        <v>179</v>
      </c>
      <c r="B179" s="6">
        <v>78.88</v>
      </c>
      <c r="C179" s="8">
        <f t="shared" si="2"/>
        <v>4.0733197556006573E-3</v>
      </c>
    </row>
    <row r="180" spans="1:3" x14ac:dyDescent="0.15">
      <c r="A180" s="5" t="s">
        <v>180</v>
      </c>
      <c r="B180" s="6">
        <v>78.56</v>
      </c>
      <c r="C180" s="8">
        <f t="shared" si="2"/>
        <v>1.7852588625351107E-3</v>
      </c>
    </row>
    <row r="181" spans="1:3" x14ac:dyDescent="0.15">
      <c r="A181" s="5" t="s">
        <v>181</v>
      </c>
      <c r="B181" s="6">
        <v>78.42</v>
      </c>
      <c r="C181" s="8">
        <f t="shared" si="2"/>
        <v>-1.1221787920817072E-2</v>
      </c>
    </row>
    <row r="182" spans="1:3" x14ac:dyDescent="0.15">
      <c r="A182" s="5" t="s">
        <v>182</v>
      </c>
      <c r="B182" s="6">
        <v>79.31</v>
      </c>
      <c r="C182" s="8">
        <f t="shared" si="2"/>
        <v>-3.5180299032542273E-3</v>
      </c>
    </row>
    <row r="183" spans="1:3" x14ac:dyDescent="0.15">
      <c r="A183" s="5" t="s">
        <v>183</v>
      </c>
      <c r="B183" s="6">
        <v>79.59</v>
      </c>
      <c r="C183" s="8">
        <f t="shared" si="2"/>
        <v>7.5443228970195619E-4</v>
      </c>
    </row>
    <row r="184" spans="1:3" x14ac:dyDescent="0.15">
      <c r="A184" s="5" t="s">
        <v>184</v>
      </c>
      <c r="B184" s="6">
        <v>79.53</v>
      </c>
      <c r="C184" s="8">
        <f t="shared" si="2"/>
        <v>-6.7440989134506246E-3</v>
      </c>
    </row>
    <row r="185" spans="1:3" x14ac:dyDescent="0.15">
      <c r="A185" s="5" t="s">
        <v>185</v>
      </c>
      <c r="B185" s="6">
        <v>80.069999999999993</v>
      </c>
      <c r="C185" s="8">
        <f t="shared" si="2"/>
        <v>1.0602044680045219E-2</v>
      </c>
    </row>
    <row r="186" spans="1:3" x14ac:dyDescent="0.15">
      <c r="A186" s="5" t="s">
        <v>186</v>
      </c>
      <c r="B186" s="6">
        <v>79.23</v>
      </c>
      <c r="C186" s="8">
        <f t="shared" si="2"/>
        <v>-1.2217927939159545E-2</v>
      </c>
    </row>
    <row r="187" spans="1:3" x14ac:dyDescent="0.15">
      <c r="A187" s="5" t="s">
        <v>187</v>
      </c>
      <c r="B187" s="6">
        <v>80.209999999999994</v>
      </c>
      <c r="C187" s="8">
        <f t="shared" si="2"/>
        <v>2.3744063984003638E-3</v>
      </c>
    </row>
    <row r="188" spans="1:3" x14ac:dyDescent="0.15">
      <c r="A188" s="5" t="s">
        <v>188</v>
      </c>
      <c r="B188" s="6">
        <v>80.02</v>
      </c>
      <c r="C188" s="8">
        <f t="shared" si="2"/>
        <v>-1.002103179512559E-2</v>
      </c>
    </row>
    <row r="189" spans="1:3" x14ac:dyDescent="0.15">
      <c r="A189" s="5" t="s">
        <v>189</v>
      </c>
      <c r="B189" s="6">
        <v>80.83</v>
      </c>
      <c r="C189" s="8">
        <f t="shared" si="2"/>
        <v>6.3496015936255201E-3</v>
      </c>
    </row>
    <row r="190" spans="1:3" x14ac:dyDescent="0.15">
      <c r="A190" s="5" t="s">
        <v>190</v>
      </c>
      <c r="B190" s="6">
        <v>80.319999999999993</v>
      </c>
      <c r="C190" s="8">
        <f t="shared" si="2"/>
        <v>3.7490627343164107E-3</v>
      </c>
    </row>
    <row r="191" spans="1:3" x14ac:dyDescent="0.15">
      <c r="A191" s="5" t="s">
        <v>191</v>
      </c>
      <c r="B191" s="6">
        <v>80.02</v>
      </c>
      <c r="C191" s="8">
        <f t="shared" si="2"/>
        <v>1.3039625269021471E-2</v>
      </c>
    </row>
    <row r="192" spans="1:3" x14ac:dyDescent="0.15">
      <c r="A192" s="5" t="s">
        <v>192</v>
      </c>
      <c r="B192" s="6">
        <v>78.989999999999995</v>
      </c>
      <c r="C192" s="8">
        <f t="shared" si="2"/>
        <v>1.2432709561650768E-2</v>
      </c>
    </row>
    <row r="193" spans="1:3" x14ac:dyDescent="0.15">
      <c r="A193" s="5" t="s">
        <v>193</v>
      </c>
      <c r="B193" s="6">
        <v>78.02</v>
      </c>
      <c r="C193" s="8">
        <f t="shared" si="2"/>
        <v>1.6282401979940131E-2</v>
      </c>
    </row>
    <row r="194" spans="1:3" x14ac:dyDescent="0.15">
      <c r="A194" s="5" t="s">
        <v>194</v>
      </c>
      <c r="B194" s="6">
        <v>76.77</v>
      </c>
      <c r="C194" s="8">
        <f t="shared" si="2"/>
        <v>9.0694006309148811E-3</v>
      </c>
    </row>
    <row r="195" spans="1:3" x14ac:dyDescent="0.15">
      <c r="A195" s="5" t="s">
        <v>195</v>
      </c>
      <c r="B195" s="6">
        <v>76.08</v>
      </c>
      <c r="C195" s="8">
        <f t="shared" ref="C195:C250" si="3">B195/B196-1</f>
        <v>-7.0477682067345837E-3</v>
      </c>
    </row>
    <row r="196" spans="1:3" x14ac:dyDescent="0.15">
      <c r="A196" s="5" t="s">
        <v>196</v>
      </c>
      <c r="B196" s="6">
        <v>76.62</v>
      </c>
      <c r="C196" s="8">
        <f t="shared" si="3"/>
        <v>-2.4446142093200951E-2</v>
      </c>
    </row>
    <row r="197" spans="1:3" x14ac:dyDescent="0.15">
      <c r="A197" s="5" t="s">
        <v>197</v>
      </c>
      <c r="B197" s="6">
        <v>78.540000000000006</v>
      </c>
      <c r="C197" s="8">
        <f t="shared" si="3"/>
        <v>4.6047582501917983E-3</v>
      </c>
    </row>
    <row r="198" spans="1:3" x14ac:dyDescent="0.15">
      <c r="A198" s="5" t="s">
        <v>198</v>
      </c>
      <c r="B198" s="6">
        <v>78.180000000000007</v>
      </c>
      <c r="C198" s="8">
        <f t="shared" si="3"/>
        <v>-7.8680203045684571E-3</v>
      </c>
    </row>
    <row r="199" spans="1:3" x14ac:dyDescent="0.15">
      <c r="A199" s="5" t="s">
        <v>199</v>
      </c>
      <c r="B199" s="6">
        <v>78.8</v>
      </c>
      <c r="C199" s="8">
        <f t="shared" si="3"/>
        <v>-4.7991917150796981E-3</v>
      </c>
    </row>
    <row r="200" spans="1:3" x14ac:dyDescent="0.15">
      <c r="A200" s="5" t="s">
        <v>200</v>
      </c>
      <c r="B200" s="6">
        <v>79.180000000000007</v>
      </c>
      <c r="C200" s="8">
        <f t="shared" si="3"/>
        <v>2.6844767215665977E-2</v>
      </c>
    </row>
    <row r="201" spans="1:3" x14ac:dyDescent="0.15">
      <c r="A201" s="5" t="s">
        <v>201</v>
      </c>
      <c r="B201" s="6">
        <v>77.11</v>
      </c>
      <c r="C201" s="8">
        <f t="shared" si="3"/>
        <v>2.7308192457735636E-3</v>
      </c>
    </row>
    <row r="202" spans="1:3" x14ac:dyDescent="0.15">
      <c r="A202" s="5" t="s">
        <v>202</v>
      </c>
      <c r="B202" s="6">
        <v>76.900000000000006</v>
      </c>
      <c r="C202" s="8">
        <f t="shared" si="3"/>
        <v>-1.8172377985462562E-3</v>
      </c>
    </row>
    <row r="203" spans="1:3" x14ac:dyDescent="0.15">
      <c r="A203" s="5" t="s">
        <v>203</v>
      </c>
      <c r="B203" s="6">
        <v>77.040000000000006</v>
      </c>
      <c r="C203" s="8">
        <f t="shared" si="3"/>
        <v>9.0944523840463809E-4</v>
      </c>
    </row>
    <row r="204" spans="1:3" x14ac:dyDescent="0.15">
      <c r="A204" s="5" t="s">
        <v>204</v>
      </c>
      <c r="B204" s="6">
        <v>76.97</v>
      </c>
      <c r="C204" s="8">
        <f t="shared" si="3"/>
        <v>-9.0861889927318362E-4</v>
      </c>
    </row>
    <row r="205" spans="1:3" x14ac:dyDescent="0.15">
      <c r="A205" s="5" t="s">
        <v>205</v>
      </c>
      <c r="B205" s="6">
        <v>77.040000000000006</v>
      </c>
      <c r="C205" s="8">
        <f t="shared" si="3"/>
        <v>-5.0368074389771644E-3</v>
      </c>
    </row>
    <row r="206" spans="1:3" x14ac:dyDescent="0.15">
      <c r="A206" s="5" t="s">
        <v>206</v>
      </c>
      <c r="B206" s="6">
        <v>77.430000000000007</v>
      </c>
      <c r="C206" s="8">
        <f t="shared" si="3"/>
        <v>3.2391811350089839E-3</v>
      </c>
    </row>
    <row r="207" spans="1:3" x14ac:dyDescent="0.15">
      <c r="A207" s="5" t="s">
        <v>207</v>
      </c>
      <c r="B207" s="6">
        <v>77.180000000000007</v>
      </c>
      <c r="C207" s="8">
        <f t="shared" si="3"/>
        <v>-5.5405231284627598E-3</v>
      </c>
    </row>
    <row r="208" spans="1:3" x14ac:dyDescent="0.15">
      <c r="A208" s="5" t="s">
        <v>208</v>
      </c>
      <c r="B208" s="6">
        <v>77.61</v>
      </c>
      <c r="C208" s="8">
        <f t="shared" si="3"/>
        <v>8.3149278939846916E-3</v>
      </c>
    </row>
    <row r="209" spans="1:3" x14ac:dyDescent="0.15">
      <c r="A209" s="5" t="s">
        <v>209</v>
      </c>
      <c r="B209" s="6">
        <v>76.97</v>
      </c>
      <c r="C209" s="8">
        <f t="shared" si="3"/>
        <v>8.5167714884697432E-3</v>
      </c>
    </row>
    <row r="210" spans="1:3" x14ac:dyDescent="0.15">
      <c r="A210" s="5" t="s">
        <v>210</v>
      </c>
      <c r="B210" s="6">
        <v>76.319999999999993</v>
      </c>
      <c r="C210" s="8">
        <f t="shared" si="3"/>
        <v>7.3917634635689566E-3</v>
      </c>
    </row>
    <row r="211" spans="1:3" x14ac:dyDescent="0.15">
      <c r="A211" s="5" t="s">
        <v>211</v>
      </c>
      <c r="B211" s="6">
        <v>75.760000000000005</v>
      </c>
      <c r="C211" s="8">
        <f t="shared" si="3"/>
        <v>-7.7275703994759137E-3</v>
      </c>
    </row>
    <row r="212" spans="1:3" x14ac:dyDescent="0.15">
      <c r="A212" s="5" t="s">
        <v>212</v>
      </c>
      <c r="B212" s="6">
        <v>76.349999999999994</v>
      </c>
      <c r="C212" s="8">
        <f t="shared" si="3"/>
        <v>7.2559366754616494E-3</v>
      </c>
    </row>
    <row r="213" spans="1:3" x14ac:dyDescent="0.15">
      <c r="A213" s="5" t="s">
        <v>213</v>
      </c>
      <c r="B213" s="6">
        <v>75.8</v>
      </c>
      <c r="C213" s="8">
        <f t="shared" si="3"/>
        <v>-7.9832482659337733E-3</v>
      </c>
    </row>
    <row r="214" spans="1:3" x14ac:dyDescent="0.15">
      <c r="A214" s="5" t="s">
        <v>214</v>
      </c>
      <c r="B214" s="6">
        <v>76.41</v>
      </c>
      <c r="C214" s="8">
        <f t="shared" si="3"/>
        <v>6.9847127042699242E-3</v>
      </c>
    </row>
    <row r="215" spans="1:3" x14ac:dyDescent="0.15">
      <c r="A215" s="5" t="s">
        <v>215</v>
      </c>
      <c r="B215" s="6">
        <v>75.88</v>
      </c>
      <c r="C215" s="8">
        <f t="shared" si="3"/>
        <v>5.2994170641227356E-3</v>
      </c>
    </row>
    <row r="216" spans="1:3" x14ac:dyDescent="0.15">
      <c r="A216" s="5" t="s">
        <v>216</v>
      </c>
      <c r="B216" s="6">
        <v>75.48</v>
      </c>
      <c r="C216" s="8">
        <f t="shared" si="3"/>
        <v>4.1239856325661073E-3</v>
      </c>
    </row>
    <row r="217" spans="1:3" x14ac:dyDescent="0.15">
      <c r="A217" s="5" t="s">
        <v>217</v>
      </c>
      <c r="B217" s="6">
        <v>75.17</v>
      </c>
      <c r="C217" s="8">
        <f t="shared" si="3"/>
        <v>1.8659202985471524E-3</v>
      </c>
    </row>
    <row r="218" spans="1:3" x14ac:dyDescent="0.15">
      <c r="A218" s="5" t="s">
        <v>218</v>
      </c>
      <c r="B218" s="6">
        <v>75.03</v>
      </c>
      <c r="C218" s="8">
        <f t="shared" si="3"/>
        <v>5.3792134831460725E-2</v>
      </c>
    </row>
    <row r="219" spans="1:3" x14ac:dyDescent="0.15">
      <c r="A219" s="5" t="s">
        <v>219</v>
      </c>
      <c r="B219" s="6">
        <v>71.2</v>
      </c>
      <c r="C219" s="8">
        <f t="shared" si="3"/>
        <v>4.9400141143260967E-3</v>
      </c>
    </row>
    <row r="220" spans="1:3" x14ac:dyDescent="0.15">
      <c r="A220" s="5" t="s">
        <v>220</v>
      </c>
      <c r="B220" s="6">
        <v>70.849999999999994</v>
      </c>
      <c r="C220" s="8">
        <f t="shared" si="3"/>
        <v>1.0266647654356253E-2</v>
      </c>
    </row>
    <row r="221" spans="1:3" x14ac:dyDescent="0.15">
      <c r="A221" s="5" t="s">
        <v>221</v>
      </c>
      <c r="B221" s="6">
        <v>70.13</v>
      </c>
      <c r="C221" s="8">
        <f t="shared" si="3"/>
        <v>2.3048869438366149E-2</v>
      </c>
    </row>
    <row r="222" spans="1:3" x14ac:dyDescent="0.15">
      <c r="A222" s="5" t="s">
        <v>222</v>
      </c>
      <c r="B222" s="6">
        <v>68.55</v>
      </c>
      <c r="C222" s="8">
        <f t="shared" si="3"/>
        <v>2.7794031597425661E-3</v>
      </c>
    </row>
    <row r="223" spans="1:3" x14ac:dyDescent="0.15">
      <c r="A223" s="5" t="s">
        <v>223</v>
      </c>
      <c r="B223" s="6">
        <v>68.36</v>
      </c>
      <c r="C223" s="8">
        <f t="shared" si="3"/>
        <v>-2.4806654020137486E-3</v>
      </c>
    </row>
    <row r="224" spans="1:3" x14ac:dyDescent="0.15">
      <c r="A224" s="5" t="s">
        <v>224</v>
      </c>
      <c r="B224" s="6">
        <v>68.53</v>
      </c>
      <c r="C224" s="8">
        <f t="shared" si="3"/>
        <v>3.881930711199022E-3</v>
      </c>
    </row>
    <row r="225" spans="1:3" x14ac:dyDescent="0.15">
      <c r="A225" s="5" t="s">
        <v>225</v>
      </c>
      <c r="B225" s="6">
        <v>68.265000000000001</v>
      </c>
      <c r="C225" s="8">
        <f t="shared" si="3"/>
        <v>-6.7656045395024789E-3</v>
      </c>
    </row>
    <row r="226" spans="1:3" x14ac:dyDescent="0.15">
      <c r="A226" s="5" t="s">
        <v>226</v>
      </c>
      <c r="B226" s="6">
        <v>68.73</v>
      </c>
      <c r="C226" s="8">
        <f t="shared" si="3"/>
        <v>-2.9014942695488877E-3</v>
      </c>
    </row>
    <row r="227" spans="1:3" x14ac:dyDescent="0.15">
      <c r="A227" s="5" t="s">
        <v>227</v>
      </c>
      <c r="B227" s="6">
        <v>68.930000000000007</v>
      </c>
      <c r="C227" s="8">
        <f t="shared" si="3"/>
        <v>-7.4874010079193365E-3</v>
      </c>
    </row>
    <row r="228" spans="1:3" x14ac:dyDescent="0.15">
      <c r="A228" s="5" t="s">
        <v>228</v>
      </c>
      <c r="B228" s="6">
        <v>69.45</v>
      </c>
      <c r="C228" s="8">
        <f t="shared" si="3"/>
        <v>1.9674056673028906E-2</v>
      </c>
    </row>
    <row r="229" spans="1:3" x14ac:dyDescent="0.15">
      <c r="A229" s="5" t="s">
        <v>229</v>
      </c>
      <c r="B229" s="6">
        <v>68.11</v>
      </c>
      <c r="C229" s="8">
        <f t="shared" si="3"/>
        <v>-4.3853237830726588E-3</v>
      </c>
    </row>
    <row r="230" spans="1:3" x14ac:dyDescent="0.15">
      <c r="A230" s="5" t="s">
        <v>230</v>
      </c>
      <c r="B230" s="6">
        <v>68.41</v>
      </c>
      <c r="C230" s="8">
        <f t="shared" si="3"/>
        <v>1.0487444608567209E-2</v>
      </c>
    </row>
    <row r="231" spans="1:3" x14ac:dyDescent="0.15">
      <c r="A231" s="5" t="s">
        <v>231</v>
      </c>
      <c r="B231" s="6">
        <v>67.7</v>
      </c>
      <c r="C231" s="8">
        <f t="shared" si="3"/>
        <v>3.7064492216456468E-3</v>
      </c>
    </row>
    <row r="232" spans="1:3" x14ac:dyDescent="0.15">
      <c r="A232" s="5" t="s">
        <v>232</v>
      </c>
      <c r="B232" s="6">
        <v>67.45</v>
      </c>
      <c r="C232" s="8">
        <f t="shared" si="3"/>
        <v>1.6335016335016217E-3</v>
      </c>
    </row>
    <row r="233" spans="1:3" x14ac:dyDescent="0.15">
      <c r="A233" s="5" t="s">
        <v>233</v>
      </c>
      <c r="B233" s="6">
        <v>67.34</v>
      </c>
      <c r="C233" s="8">
        <f t="shared" si="3"/>
        <v>7.9329441700344283E-3</v>
      </c>
    </row>
    <row r="234" spans="1:3" x14ac:dyDescent="0.15">
      <c r="A234" s="5" t="s">
        <v>234</v>
      </c>
      <c r="B234" s="6">
        <v>66.81</v>
      </c>
      <c r="C234" s="8">
        <f t="shared" si="3"/>
        <v>-2.8358208955223674E-3</v>
      </c>
    </row>
    <row r="235" spans="1:3" x14ac:dyDescent="0.15">
      <c r="A235" s="5" t="s">
        <v>235</v>
      </c>
      <c r="B235" s="6">
        <v>67</v>
      </c>
      <c r="C235" s="8">
        <f t="shared" si="3"/>
        <v>-3.7174721189591198E-3</v>
      </c>
    </row>
    <row r="236" spans="1:3" x14ac:dyDescent="0.15">
      <c r="A236" s="5" t="s">
        <v>236</v>
      </c>
      <c r="B236" s="6">
        <v>67.25</v>
      </c>
      <c r="C236" s="8">
        <f t="shared" si="3"/>
        <v>-7.3800738007380184E-3</v>
      </c>
    </row>
    <row r="237" spans="1:3" x14ac:dyDescent="0.15">
      <c r="A237" s="5" t="s">
        <v>237</v>
      </c>
      <c r="B237" s="6">
        <v>67.75</v>
      </c>
      <c r="C237" s="8">
        <f t="shared" si="3"/>
        <v>-7.4714327571052674E-3</v>
      </c>
    </row>
    <row r="238" spans="1:3" x14ac:dyDescent="0.15">
      <c r="A238" s="5" t="s">
        <v>238</v>
      </c>
      <c r="B238" s="6">
        <v>68.260000000000005</v>
      </c>
      <c r="C238" s="8">
        <f t="shared" si="3"/>
        <v>2.9096939544700939E-2</v>
      </c>
    </row>
    <row r="239" spans="1:3" x14ac:dyDescent="0.15">
      <c r="A239" s="5" t="s">
        <v>239</v>
      </c>
      <c r="B239" s="6">
        <v>66.33</v>
      </c>
      <c r="C239" s="8">
        <f t="shared" si="3"/>
        <v>7.1363498329790609E-3</v>
      </c>
    </row>
    <row r="240" spans="1:3" x14ac:dyDescent="0.15">
      <c r="A240" s="5" t="s">
        <v>240</v>
      </c>
      <c r="B240" s="6">
        <v>65.86</v>
      </c>
      <c r="C240" s="8">
        <f t="shared" si="3"/>
        <v>-6.0368246302445749E-3</v>
      </c>
    </row>
    <row r="241" spans="1:3" x14ac:dyDescent="0.15">
      <c r="A241" s="5" t="s">
        <v>241</v>
      </c>
      <c r="B241" s="6">
        <v>66.260000000000005</v>
      </c>
      <c r="C241" s="8">
        <f t="shared" si="3"/>
        <v>1.0575615651913228E-3</v>
      </c>
    </row>
    <row r="242" spans="1:3" x14ac:dyDescent="0.15">
      <c r="A242" s="5" t="s">
        <v>242</v>
      </c>
      <c r="B242" s="6">
        <v>66.19</v>
      </c>
      <c r="C242" s="8">
        <f t="shared" si="3"/>
        <v>6.9983264871442685E-3</v>
      </c>
    </row>
    <row r="243" spans="1:3" x14ac:dyDescent="0.15">
      <c r="A243" s="5" t="s">
        <v>243</v>
      </c>
      <c r="B243" s="6">
        <v>65.73</v>
      </c>
      <c r="C243" s="8">
        <f t="shared" si="3"/>
        <v>-1.9738839963557853E-3</v>
      </c>
    </row>
    <row r="244" spans="1:3" x14ac:dyDescent="0.15">
      <c r="A244" s="5" t="s">
        <v>244</v>
      </c>
      <c r="B244" s="6">
        <v>65.86</v>
      </c>
      <c r="C244" s="8">
        <f t="shared" si="3"/>
        <v>1.5186028853464428E-4</v>
      </c>
    </row>
    <row r="245" spans="1:3" x14ac:dyDescent="0.15">
      <c r="A245" s="5" t="s">
        <v>245</v>
      </c>
      <c r="B245" s="6">
        <v>65.849999999999994</v>
      </c>
      <c r="C245" s="8">
        <f t="shared" si="3"/>
        <v>-6.9371135575329035E-3</v>
      </c>
    </row>
    <row r="246" spans="1:3" x14ac:dyDescent="0.15">
      <c r="A246" s="5" t="s">
        <v>246</v>
      </c>
      <c r="B246" s="6">
        <v>66.31</v>
      </c>
      <c r="C246" s="8">
        <f t="shared" si="3"/>
        <v>-1.0889021479713712E-2</v>
      </c>
    </row>
    <row r="247" spans="1:3" x14ac:dyDescent="0.15">
      <c r="A247" s="5" t="s">
        <v>247</v>
      </c>
      <c r="B247" s="6">
        <v>67.040000000000006</v>
      </c>
      <c r="C247" s="8">
        <f t="shared" si="3"/>
        <v>-7.9905297425272304E-3</v>
      </c>
    </row>
    <row r="248" spans="1:3" x14ac:dyDescent="0.15">
      <c r="A248" s="5" t="s">
        <v>248</v>
      </c>
      <c r="B248" s="6">
        <v>67.58</v>
      </c>
      <c r="C248" s="8">
        <f t="shared" si="3"/>
        <v>2.6706231454005636E-3</v>
      </c>
    </row>
    <row r="249" spans="1:3" x14ac:dyDescent="0.15">
      <c r="A249" s="5" t="s">
        <v>249</v>
      </c>
      <c r="B249" s="6">
        <v>67.400000000000006</v>
      </c>
      <c r="C249" s="8">
        <f t="shared" si="3"/>
        <v>-3.9899512339293119E-3</v>
      </c>
    </row>
    <row r="250" spans="1:3" x14ac:dyDescent="0.15">
      <c r="A250" s="5" t="s">
        <v>250</v>
      </c>
      <c r="B250" s="6">
        <v>67.67</v>
      </c>
      <c r="C250" s="8" t="e">
        <f t="shared" si="3"/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56B70-A54A-2A4C-A55F-C36E23CB5A7C}">
  <dimension ref="A1:F250"/>
  <sheetViews>
    <sheetView workbookViewId="0">
      <selection activeCell="C2" sqref="C2:C250"/>
    </sheetView>
  </sheetViews>
  <sheetFormatPr baseColWidth="10" defaultRowHeight="13" x14ac:dyDescent="0.15"/>
  <sheetData>
    <row r="1" spans="1:6" x14ac:dyDescent="0.15">
      <c r="A1" s="1" t="s">
        <v>0</v>
      </c>
      <c r="B1" s="1" t="s">
        <v>1</v>
      </c>
      <c r="C1" s="2" t="s">
        <v>256</v>
      </c>
    </row>
    <row r="2" spans="1:6" x14ac:dyDescent="0.15">
      <c r="A2" s="3" t="s">
        <v>2</v>
      </c>
      <c r="B2" s="4">
        <v>625.66</v>
      </c>
      <c r="C2" s="8">
        <f>B2/B3-1</f>
        <v>-3.6150526332552335E-3</v>
      </c>
      <c r="E2" s="11" t="s">
        <v>254</v>
      </c>
      <c r="F2" s="12"/>
    </row>
    <row r="3" spans="1:6" x14ac:dyDescent="0.15">
      <c r="A3" s="5" t="s">
        <v>3</v>
      </c>
      <c r="B3" s="6">
        <v>627.92999999999995</v>
      </c>
      <c r="C3" s="8">
        <f t="shared" ref="C3:C66" si="0">B3/B4-1</f>
        <v>-4.3474949350313152E-2</v>
      </c>
      <c r="E3" s="9" t="s">
        <v>253</v>
      </c>
      <c r="F3" s="10">
        <v>100000</v>
      </c>
    </row>
    <row r="4" spans="1:6" x14ac:dyDescent="0.15">
      <c r="A4" s="5" t="s">
        <v>4</v>
      </c>
      <c r="B4" s="6">
        <v>656.47</v>
      </c>
      <c r="C4" s="8">
        <f t="shared" si="0"/>
        <v>2.5734375000000087E-2</v>
      </c>
      <c r="E4" s="9" t="s">
        <v>251</v>
      </c>
      <c r="F4" s="10">
        <v>95</v>
      </c>
    </row>
    <row r="5" spans="1:6" x14ac:dyDescent="0.15">
      <c r="A5" s="5" t="s">
        <v>5</v>
      </c>
      <c r="B5" s="6">
        <v>640</v>
      </c>
      <c r="C5" s="8">
        <f t="shared" si="0"/>
        <v>-2.2975345393481339E-2</v>
      </c>
      <c r="E5" s="9" t="s">
        <v>252</v>
      </c>
      <c r="F5" s="10">
        <f>_xlfn.PERCENTILE.EXC(C2:C249,0.05)*F3</f>
        <v>-2863.9136851004455</v>
      </c>
    </row>
    <row r="6" spans="1:6" x14ac:dyDescent="0.15">
      <c r="A6" s="5" t="s">
        <v>6</v>
      </c>
      <c r="B6" s="6">
        <v>655.04999999999995</v>
      </c>
      <c r="C6" s="8">
        <f t="shared" si="0"/>
        <v>-1.9679736605806797E-2</v>
      </c>
    </row>
    <row r="7" spans="1:6" x14ac:dyDescent="0.15">
      <c r="A7" s="5" t="s">
        <v>7</v>
      </c>
      <c r="B7" s="6">
        <v>668.2</v>
      </c>
      <c r="C7" s="8">
        <f t="shared" si="0"/>
        <v>1.51312591152164E-2</v>
      </c>
    </row>
    <row r="8" spans="1:6" x14ac:dyDescent="0.15">
      <c r="A8" s="5" t="s">
        <v>8</v>
      </c>
      <c r="B8" s="6">
        <v>658.24</v>
      </c>
      <c r="C8" s="8">
        <f t="shared" si="0"/>
        <v>-2.2947899658601778E-2</v>
      </c>
    </row>
    <row r="9" spans="1:6" x14ac:dyDescent="0.15">
      <c r="A9" s="5" t="s">
        <v>9</v>
      </c>
      <c r="B9" s="6">
        <v>673.7</v>
      </c>
      <c r="C9" s="8">
        <f t="shared" si="0"/>
        <v>2.4638783269961939E-2</v>
      </c>
    </row>
    <row r="10" spans="1:6" x14ac:dyDescent="0.15">
      <c r="A10" s="5" t="s">
        <v>10</v>
      </c>
      <c r="B10" s="6">
        <v>657.5</v>
      </c>
      <c r="C10" s="8">
        <f t="shared" si="0"/>
        <v>-1.59100773801506E-2</v>
      </c>
    </row>
    <row r="11" spans="1:6" x14ac:dyDescent="0.15">
      <c r="A11" s="5" t="s">
        <v>11</v>
      </c>
      <c r="B11" s="6">
        <v>668.13</v>
      </c>
      <c r="C11" s="8">
        <f t="shared" si="0"/>
        <v>-2.2558700899714679E-2</v>
      </c>
    </row>
    <row r="12" spans="1:6" x14ac:dyDescent="0.15">
      <c r="A12" s="5" t="s">
        <v>12</v>
      </c>
      <c r="B12" s="6">
        <v>683.55</v>
      </c>
      <c r="C12" s="8">
        <f t="shared" si="0"/>
        <v>-1.624834494272076E-2</v>
      </c>
    </row>
    <row r="13" spans="1:6" x14ac:dyDescent="0.15">
      <c r="A13" s="5" t="s">
        <v>13</v>
      </c>
      <c r="B13" s="6">
        <v>694.84</v>
      </c>
      <c r="C13" s="8">
        <f t="shared" si="0"/>
        <v>-1.2688804581042046E-2</v>
      </c>
    </row>
    <row r="14" spans="1:6" x14ac:dyDescent="0.15">
      <c r="A14" s="5" t="s">
        <v>14</v>
      </c>
      <c r="B14" s="6">
        <v>703.77</v>
      </c>
      <c r="C14" s="8">
        <f t="shared" si="0"/>
        <v>-1.7588676242723755E-2</v>
      </c>
    </row>
    <row r="15" spans="1:6" x14ac:dyDescent="0.15">
      <c r="A15" s="5" t="s">
        <v>15</v>
      </c>
      <c r="B15" s="6">
        <v>716.37</v>
      </c>
      <c r="C15" s="8">
        <f t="shared" si="0"/>
        <v>-2.75564363962153E-2</v>
      </c>
    </row>
    <row r="16" spans="1:6" x14ac:dyDescent="0.15">
      <c r="A16" s="5" t="s">
        <v>16</v>
      </c>
      <c r="B16" s="6">
        <v>736.67</v>
      </c>
      <c r="C16" s="8">
        <f t="shared" si="0"/>
        <v>1.1131547161524091E-2</v>
      </c>
    </row>
    <row r="17" spans="1:3" x14ac:dyDescent="0.15">
      <c r="A17" s="5" t="s">
        <v>17</v>
      </c>
      <c r="B17" s="6">
        <v>728.56</v>
      </c>
      <c r="C17" s="8">
        <f t="shared" si="0"/>
        <v>4.3839091234938454E-3</v>
      </c>
    </row>
    <row r="18" spans="1:3" x14ac:dyDescent="0.15">
      <c r="A18" s="5" t="s">
        <v>18</v>
      </c>
      <c r="B18" s="6">
        <v>725.38</v>
      </c>
      <c r="C18" s="8">
        <f t="shared" si="0"/>
        <v>7.7521533759377093E-3</v>
      </c>
    </row>
    <row r="19" spans="1:3" x14ac:dyDescent="0.15">
      <c r="A19" s="5" t="s">
        <v>19</v>
      </c>
      <c r="B19" s="6">
        <v>719.8</v>
      </c>
      <c r="C19" s="8">
        <f t="shared" si="0"/>
        <v>3.3454139949817829E-3</v>
      </c>
    </row>
    <row r="20" spans="1:3" x14ac:dyDescent="0.15">
      <c r="A20" s="5" t="s">
        <v>20</v>
      </c>
      <c r="B20" s="6">
        <v>717.4</v>
      </c>
      <c r="C20" s="8">
        <f t="shared" si="0"/>
        <v>4.030677937636451E-3</v>
      </c>
    </row>
    <row r="21" spans="1:3" x14ac:dyDescent="0.15">
      <c r="A21" s="5" t="s">
        <v>21</v>
      </c>
      <c r="B21" s="6">
        <v>714.52</v>
      </c>
      <c r="C21" s="8">
        <f t="shared" si="0"/>
        <v>3.5534206941107982E-3</v>
      </c>
    </row>
    <row r="22" spans="1:3" x14ac:dyDescent="0.15">
      <c r="A22" s="5" t="s">
        <v>22</v>
      </c>
      <c r="B22" s="6">
        <v>711.99</v>
      </c>
      <c r="C22" s="8">
        <f t="shared" si="0"/>
        <v>1.0101153404173724E-2</v>
      </c>
    </row>
    <row r="23" spans="1:3" x14ac:dyDescent="0.15">
      <c r="A23" s="5" t="s">
        <v>23</v>
      </c>
      <c r="B23" s="6">
        <v>704.87</v>
      </c>
      <c r="C23" s="8">
        <f t="shared" si="0"/>
        <v>9.6564847555336009E-4</v>
      </c>
    </row>
    <row r="24" spans="1:3" x14ac:dyDescent="0.15">
      <c r="A24" s="5" t="s">
        <v>24</v>
      </c>
      <c r="B24" s="6">
        <v>704.19</v>
      </c>
      <c r="C24" s="8">
        <f t="shared" si="0"/>
        <v>9.6492988845238159E-3</v>
      </c>
    </row>
    <row r="25" spans="1:3" x14ac:dyDescent="0.15">
      <c r="A25" s="5" t="s">
        <v>25</v>
      </c>
      <c r="B25" s="6">
        <v>697.46</v>
      </c>
      <c r="C25" s="8">
        <f t="shared" si="0"/>
        <v>1.2014277837430143E-2</v>
      </c>
    </row>
    <row r="26" spans="1:3" x14ac:dyDescent="0.15">
      <c r="A26" s="5" t="s">
        <v>26</v>
      </c>
      <c r="B26" s="6">
        <v>689.18</v>
      </c>
      <c r="C26" s="8">
        <f t="shared" si="0"/>
        <v>3.1732168850071574E-3</v>
      </c>
    </row>
    <row r="27" spans="1:3" x14ac:dyDescent="0.15">
      <c r="A27" s="5" t="s">
        <v>27</v>
      </c>
      <c r="B27" s="6">
        <v>687</v>
      </c>
      <c r="C27" s="8">
        <f t="shared" si="0"/>
        <v>1.5536075921299686E-2</v>
      </c>
    </row>
    <row r="28" spans="1:3" x14ac:dyDescent="0.15">
      <c r="A28" s="5" t="s">
        <v>28</v>
      </c>
      <c r="B28" s="6">
        <v>676.49</v>
      </c>
      <c r="C28" s="8">
        <f t="shared" si="0"/>
        <v>3.203179452196947E-3</v>
      </c>
    </row>
    <row r="29" spans="1:3" x14ac:dyDescent="0.15">
      <c r="A29" s="5" t="s">
        <v>29</v>
      </c>
      <c r="B29" s="6">
        <v>674.33</v>
      </c>
      <c r="C29" s="8">
        <f t="shared" si="0"/>
        <v>2.1897920834091034E-2</v>
      </c>
    </row>
    <row r="30" spans="1:3" x14ac:dyDescent="0.15">
      <c r="A30" s="5" t="s">
        <v>30</v>
      </c>
      <c r="B30" s="6">
        <v>659.88</v>
      </c>
      <c r="C30" s="8">
        <f t="shared" si="0"/>
        <v>1.9135430663021813E-2</v>
      </c>
    </row>
    <row r="31" spans="1:3" x14ac:dyDescent="0.15">
      <c r="A31" s="5" t="s">
        <v>31</v>
      </c>
      <c r="B31" s="6">
        <v>647.49</v>
      </c>
      <c r="C31" s="8">
        <f t="shared" si="0"/>
        <v>1.7346217299080813E-2</v>
      </c>
    </row>
    <row r="32" spans="1:3" x14ac:dyDescent="0.15">
      <c r="A32" s="5" t="s">
        <v>32</v>
      </c>
      <c r="B32" s="6">
        <v>636.45000000000005</v>
      </c>
      <c r="C32" s="8">
        <f t="shared" si="0"/>
        <v>2.0769847634322547E-2</v>
      </c>
    </row>
    <row r="33" spans="1:3" x14ac:dyDescent="0.15">
      <c r="A33" s="5" t="s">
        <v>33</v>
      </c>
      <c r="B33" s="6">
        <v>623.5</v>
      </c>
      <c r="C33" s="8">
        <f t="shared" si="0"/>
        <v>1.1420043474029029E-2</v>
      </c>
    </row>
    <row r="34" spans="1:3" x14ac:dyDescent="0.15">
      <c r="A34" s="5" t="s">
        <v>34</v>
      </c>
      <c r="B34" s="6">
        <v>616.46</v>
      </c>
      <c r="C34" s="8">
        <f t="shared" si="0"/>
        <v>6.021835272614684E-3</v>
      </c>
    </row>
    <row r="35" spans="1:3" x14ac:dyDescent="0.15">
      <c r="A35" s="5" t="s">
        <v>35</v>
      </c>
      <c r="B35" s="6">
        <v>612.77</v>
      </c>
      <c r="C35" s="8">
        <f t="shared" si="0"/>
        <v>2.4047112710616769E-3</v>
      </c>
    </row>
    <row r="36" spans="1:3" x14ac:dyDescent="0.15">
      <c r="A36" s="5" t="s">
        <v>36</v>
      </c>
      <c r="B36" s="6">
        <v>611.29999999999995</v>
      </c>
      <c r="C36" s="8">
        <f t="shared" si="0"/>
        <v>-9.4309048483277591E-3</v>
      </c>
    </row>
    <row r="37" spans="1:3" x14ac:dyDescent="0.15">
      <c r="A37" s="5" t="s">
        <v>37</v>
      </c>
      <c r="B37" s="6">
        <v>617.12</v>
      </c>
      <c r="C37" s="8">
        <f t="shared" si="0"/>
        <v>3.8485485906605055E-2</v>
      </c>
    </row>
    <row r="38" spans="1:3" x14ac:dyDescent="0.15">
      <c r="A38" s="5" t="s">
        <v>38</v>
      </c>
      <c r="B38" s="6">
        <v>594.25</v>
      </c>
      <c r="C38" s="8">
        <f t="shared" si="0"/>
        <v>-2.3145332303190713E-2</v>
      </c>
    </row>
    <row r="39" spans="1:3" x14ac:dyDescent="0.15">
      <c r="A39" s="5" t="s">
        <v>39</v>
      </c>
      <c r="B39" s="6">
        <v>608.33000000000004</v>
      </c>
      <c r="C39" s="8">
        <f t="shared" si="0"/>
        <v>-1.2226804793297186E-2</v>
      </c>
    </row>
    <row r="40" spans="1:3" x14ac:dyDescent="0.15">
      <c r="A40" s="5" t="s">
        <v>40</v>
      </c>
      <c r="B40" s="6">
        <v>615.86</v>
      </c>
      <c r="C40" s="8">
        <f t="shared" si="0"/>
        <v>8.416295520041972E-3</v>
      </c>
    </row>
    <row r="41" spans="1:3" x14ac:dyDescent="0.15">
      <c r="A41" s="5" t="s">
        <v>41</v>
      </c>
      <c r="B41" s="6">
        <v>610.72</v>
      </c>
      <c r="C41" s="8">
        <f t="shared" si="0"/>
        <v>-1.1604007185744947E-2</v>
      </c>
    </row>
    <row r="42" spans="1:3" x14ac:dyDescent="0.15">
      <c r="A42" s="5" t="s">
        <v>42</v>
      </c>
      <c r="B42" s="6">
        <v>617.89</v>
      </c>
      <c r="C42" s="8">
        <f t="shared" si="0"/>
        <v>-1.9533481434465316E-2</v>
      </c>
    </row>
    <row r="43" spans="1:3" x14ac:dyDescent="0.15">
      <c r="A43" s="5" t="s">
        <v>43</v>
      </c>
      <c r="B43" s="6">
        <v>630.20000000000005</v>
      </c>
      <c r="C43" s="8">
        <f t="shared" si="0"/>
        <v>4.229032631526719E-2</v>
      </c>
    </row>
    <row r="44" spans="1:3" x14ac:dyDescent="0.15">
      <c r="A44" s="5" t="s">
        <v>44</v>
      </c>
      <c r="B44" s="6">
        <v>604.63</v>
      </c>
      <c r="C44" s="8">
        <f t="shared" si="0"/>
        <v>8.9947266537613313E-3</v>
      </c>
    </row>
    <row r="45" spans="1:3" x14ac:dyDescent="0.15">
      <c r="A45" s="5" t="s">
        <v>45</v>
      </c>
      <c r="B45" s="6">
        <v>599.24</v>
      </c>
      <c r="C45" s="8">
        <f t="shared" si="0"/>
        <v>2.3449642192276743E-2</v>
      </c>
    </row>
    <row r="46" spans="1:3" x14ac:dyDescent="0.15">
      <c r="A46" s="5" t="s">
        <v>46</v>
      </c>
      <c r="B46" s="6">
        <v>585.51</v>
      </c>
      <c r="C46" s="8">
        <f t="shared" si="0"/>
        <v>-9.6914958392531059E-3</v>
      </c>
    </row>
    <row r="47" spans="1:3" x14ac:dyDescent="0.15">
      <c r="A47" s="5" t="s">
        <v>47</v>
      </c>
      <c r="B47" s="6">
        <v>591.24</v>
      </c>
      <c r="C47" s="8">
        <f t="shared" si="0"/>
        <v>-1.4287857821643435E-2</v>
      </c>
    </row>
    <row r="48" spans="1:3" x14ac:dyDescent="0.15">
      <c r="A48" s="5" t="s">
        <v>48</v>
      </c>
      <c r="B48" s="6">
        <v>599.80999999999995</v>
      </c>
      <c r="C48" s="8">
        <f t="shared" si="0"/>
        <v>-5.8672412364300097E-3</v>
      </c>
    </row>
    <row r="49" spans="1:3" x14ac:dyDescent="0.15">
      <c r="A49" s="5" t="s">
        <v>49</v>
      </c>
      <c r="B49" s="6">
        <v>603.35</v>
      </c>
      <c r="C49" s="8">
        <f t="shared" si="0"/>
        <v>-7.2398190045248612E-3</v>
      </c>
    </row>
    <row r="50" spans="1:3" x14ac:dyDescent="0.15">
      <c r="A50" s="5" t="s">
        <v>50</v>
      </c>
      <c r="B50" s="6">
        <v>607.75</v>
      </c>
      <c r="C50" s="8">
        <f t="shared" si="0"/>
        <v>1.3169959156455802E-2</v>
      </c>
    </row>
    <row r="51" spans="1:3" x14ac:dyDescent="0.15">
      <c r="A51" s="5" t="s">
        <v>51</v>
      </c>
      <c r="B51" s="6">
        <v>599.85</v>
      </c>
      <c r="C51" s="8">
        <f t="shared" si="0"/>
        <v>2.4946604015378071E-2</v>
      </c>
    </row>
    <row r="52" spans="1:3" x14ac:dyDescent="0.15">
      <c r="A52" s="5" t="s">
        <v>52</v>
      </c>
      <c r="B52" s="6">
        <v>585.25</v>
      </c>
      <c r="C52" s="8">
        <f t="shared" si="0"/>
        <v>-1.7327937941803762E-2</v>
      </c>
    </row>
    <row r="53" spans="1:3" x14ac:dyDescent="0.15">
      <c r="A53" s="5" t="s">
        <v>53</v>
      </c>
      <c r="B53" s="6">
        <v>595.57000000000005</v>
      </c>
      <c r="C53" s="8">
        <f t="shared" si="0"/>
        <v>-2.7127044994055272E-3</v>
      </c>
    </row>
    <row r="54" spans="1:3" x14ac:dyDescent="0.15">
      <c r="A54" s="5" t="s">
        <v>54</v>
      </c>
      <c r="B54" s="6">
        <v>597.19000000000005</v>
      </c>
      <c r="C54" s="8">
        <f t="shared" si="0"/>
        <v>-3.5919540229885083E-2</v>
      </c>
    </row>
    <row r="55" spans="1:3" x14ac:dyDescent="0.15">
      <c r="A55" s="5" t="s">
        <v>55</v>
      </c>
      <c r="B55" s="6">
        <v>619.44000000000005</v>
      </c>
      <c r="C55" s="8">
        <f t="shared" si="0"/>
        <v>-7.6893502499038036E-3</v>
      </c>
    </row>
    <row r="56" spans="1:3" x14ac:dyDescent="0.15">
      <c r="A56" s="5" t="s">
        <v>56</v>
      </c>
      <c r="B56" s="6">
        <v>624.24</v>
      </c>
      <c r="C56" s="8">
        <f t="shared" si="0"/>
        <v>6.2706536632546328E-3</v>
      </c>
    </row>
    <row r="57" spans="1:3" x14ac:dyDescent="0.15">
      <c r="A57" s="5" t="s">
        <v>57</v>
      </c>
      <c r="B57" s="6">
        <v>620.35</v>
      </c>
      <c r="C57" s="8">
        <f t="shared" si="0"/>
        <v>-1.6550674550959821E-2</v>
      </c>
    </row>
    <row r="58" spans="1:3" x14ac:dyDescent="0.15">
      <c r="A58" s="5" t="s">
        <v>58</v>
      </c>
      <c r="B58" s="6">
        <v>630.79</v>
      </c>
      <c r="C58" s="8">
        <f t="shared" si="0"/>
        <v>-2.9872921540115005E-3</v>
      </c>
    </row>
    <row r="59" spans="1:3" x14ac:dyDescent="0.15">
      <c r="A59" s="5" t="s">
        <v>59</v>
      </c>
      <c r="B59" s="6">
        <v>632.67999999999995</v>
      </c>
      <c r="C59" s="8">
        <f t="shared" si="0"/>
        <v>2.157204676096347E-2</v>
      </c>
    </row>
    <row r="60" spans="1:3" x14ac:dyDescent="0.15">
      <c r="A60" s="5" t="s">
        <v>60</v>
      </c>
      <c r="B60" s="6">
        <v>619.32000000000005</v>
      </c>
      <c r="C60" s="8">
        <f t="shared" si="0"/>
        <v>9.37138386818126E-3</v>
      </c>
    </row>
    <row r="61" spans="1:3" x14ac:dyDescent="0.15">
      <c r="A61" s="5" t="s">
        <v>61</v>
      </c>
      <c r="B61" s="6">
        <v>613.57000000000005</v>
      </c>
      <c r="C61" s="8">
        <f t="shared" si="0"/>
        <v>-1.6352181092389673E-2</v>
      </c>
    </row>
    <row r="62" spans="1:3" x14ac:dyDescent="0.15">
      <c r="A62" s="5" t="s">
        <v>62</v>
      </c>
      <c r="B62" s="6">
        <v>623.77</v>
      </c>
      <c r="C62" s="8">
        <f t="shared" si="0"/>
        <v>2.4370617312334808E-2</v>
      </c>
    </row>
    <row r="63" spans="1:3" x14ac:dyDescent="0.15">
      <c r="A63" s="5" t="s">
        <v>63</v>
      </c>
      <c r="B63" s="6">
        <v>608.92999999999995</v>
      </c>
      <c r="C63" s="8">
        <f t="shared" si="0"/>
        <v>-7.9018540845254837E-3</v>
      </c>
    </row>
    <row r="64" spans="1:3" x14ac:dyDescent="0.15">
      <c r="A64" s="5" t="s">
        <v>64</v>
      </c>
      <c r="B64" s="6">
        <v>613.78</v>
      </c>
      <c r="C64" s="8">
        <f t="shared" si="0"/>
        <v>2.1184714413746697E-4</v>
      </c>
    </row>
    <row r="65" spans="1:3" x14ac:dyDescent="0.15">
      <c r="A65" s="5" t="s">
        <v>65</v>
      </c>
      <c r="B65" s="6">
        <v>613.65</v>
      </c>
      <c r="C65" s="8">
        <f t="shared" si="0"/>
        <v>3.5119680178128609E-2</v>
      </c>
    </row>
    <row r="66" spans="1:3" x14ac:dyDescent="0.15">
      <c r="A66" s="5" t="s">
        <v>66</v>
      </c>
      <c r="B66" s="6">
        <v>592.83000000000004</v>
      </c>
      <c r="C66" s="8">
        <f t="shared" si="0"/>
        <v>3.222941913915589E-2</v>
      </c>
    </row>
    <row r="67" spans="1:3" x14ac:dyDescent="0.15">
      <c r="A67" s="5" t="s">
        <v>67</v>
      </c>
      <c r="B67" s="6">
        <v>574.32000000000005</v>
      </c>
      <c r="C67" s="8">
        <f t="shared" ref="C67:C130" si="1">B67/B68-1</f>
        <v>8.9950808151793016E-3</v>
      </c>
    </row>
    <row r="68" spans="1:3" x14ac:dyDescent="0.15">
      <c r="A68" s="5" t="s">
        <v>68</v>
      </c>
      <c r="B68" s="6">
        <v>569.20000000000005</v>
      </c>
      <c r="C68" s="8">
        <f t="shared" si="1"/>
        <v>-7.5670397879832318E-3</v>
      </c>
    </row>
    <row r="69" spans="1:3" x14ac:dyDescent="0.15">
      <c r="A69" s="5" t="s">
        <v>69</v>
      </c>
      <c r="B69" s="6">
        <v>573.54</v>
      </c>
      <c r="C69" s="8">
        <f t="shared" si="1"/>
        <v>1.4917449700058372E-2</v>
      </c>
    </row>
    <row r="70" spans="1:3" x14ac:dyDescent="0.15">
      <c r="A70" s="5" t="s">
        <v>70</v>
      </c>
      <c r="B70" s="6">
        <v>565.11</v>
      </c>
      <c r="C70" s="8">
        <f t="shared" si="1"/>
        <v>1.0677111278034168E-2</v>
      </c>
    </row>
    <row r="71" spans="1:3" x14ac:dyDescent="0.15">
      <c r="A71" s="5" t="s">
        <v>71</v>
      </c>
      <c r="B71" s="6">
        <v>559.14</v>
      </c>
      <c r="C71" s="8">
        <f t="shared" si="1"/>
        <v>-7.0148644088867673E-3</v>
      </c>
    </row>
    <row r="72" spans="1:3" x14ac:dyDescent="0.15">
      <c r="A72" s="5" t="s">
        <v>72</v>
      </c>
      <c r="B72" s="6">
        <v>563.09</v>
      </c>
      <c r="C72" s="8">
        <f t="shared" si="1"/>
        <v>-4.2969302588766745E-3</v>
      </c>
    </row>
    <row r="73" spans="1:3" x14ac:dyDescent="0.15">
      <c r="A73" s="5" t="s">
        <v>73</v>
      </c>
      <c r="B73" s="6">
        <v>565.52</v>
      </c>
      <c r="C73" s="8">
        <f t="shared" si="1"/>
        <v>7.8953465575932746E-3</v>
      </c>
    </row>
    <row r="74" spans="1:3" x14ac:dyDescent="0.15">
      <c r="A74" s="5" t="s">
        <v>74</v>
      </c>
      <c r="B74" s="6">
        <v>561.09</v>
      </c>
      <c r="C74" s="8">
        <f t="shared" si="1"/>
        <v>1.2067099567099726E-2</v>
      </c>
    </row>
    <row r="75" spans="1:3" x14ac:dyDescent="0.15">
      <c r="A75" s="5" t="s">
        <v>75</v>
      </c>
      <c r="B75" s="6">
        <v>554.4</v>
      </c>
      <c r="C75" s="8">
        <f t="shared" si="1"/>
        <v>5.7753393011839016E-4</v>
      </c>
    </row>
    <row r="76" spans="1:3" x14ac:dyDescent="0.15">
      <c r="A76" s="5" t="s">
        <v>76</v>
      </c>
      <c r="B76" s="6">
        <v>554.08000000000004</v>
      </c>
      <c r="C76" s="8">
        <f t="shared" si="1"/>
        <v>-3.9988911220458667E-2</v>
      </c>
    </row>
    <row r="77" spans="1:3" x14ac:dyDescent="0.15">
      <c r="A77" s="5" t="s">
        <v>77</v>
      </c>
      <c r="B77" s="6">
        <v>577.16</v>
      </c>
      <c r="C77" s="8">
        <f t="shared" si="1"/>
        <v>-4.896551724137943E-3</v>
      </c>
    </row>
    <row r="78" spans="1:3" x14ac:dyDescent="0.15">
      <c r="A78" s="5" t="s">
        <v>78</v>
      </c>
      <c r="B78" s="6">
        <v>580</v>
      </c>
      <c r="C78" s="8">
        <f t="shared" si="1"/>
        <v>-8.2418521938375511E-3</v>
      </c>
    </row>
    <row r="79" spans="1:3" x14ac:dyDescent="0.15">
      <c r="A79" s="5" t="s">
        <v>79</v>
      </c>
      <c r="B79" s="6">
        <v>584.82000000000005</v>
      </c>
      <c r="C79" s="8">
        <f t="shared" si="1"/>
        <v>2.829363650393768E-3</v>
      </c>
    </row>
    <row r="80" spans="1:3" x14ac:dyDescent="0.15">
      <c r="A80" s="5" t="s">
        <v>80</v>
      </c>
      <c r="B80" s="6">
        <v>583.16999999999996</v>
      </c>
      <c r="C80" s="8">
        <f t="shared" si="1"/>
        <v>-1.0469338582142829E-2</v>
      </c>
    </row>
    <row r="81" spans="1:3" x14ac:dyDescent="0.15">
      <c r="A81" s="5" t="s">
        <v>81</v>
      </c>
      <c r="B81" s="6">
        <v>589.34</v>
      </c>
      <c r="C81" s="8">
        <f t="shared" si="1"/>
        <v>-3.9885076897075988E-3</v>
      </c>
    </row>
    <row r="82" spans="1:3" x14ac:dyDescent="0.15">
      <c r="A82" s="5" t="s">
        <v>82</v>
      </c>
      <c r="B82" s="6">
        <v>591.70000000000005</v>
      </c>
      <c r="C82" s="8">
        <f t="shared" si="1"/>
        <v>3.4350144218162848E-2</v>
      </c>
    </row>
    <row r="83" spans="1:3" x14ac:dyDescent="0.15">
      <c r="A83" s="5" t="s">
        <v>83</v>
      </c>
      <c r="B83" s="6">
        <v>572.04999999999995</v>
      </c>
      <c r="C83" s="8">
        <f t="shared" si="1"/>
        <v>-6.6383662631241958E-4</v>
      </c>
    </row>
    <row r="84" spans="1:3" x14ac:dyDescent="0.15">
      <c r="A84" s="5" t="s">
        <v>84</v>
      </c>
      <c r="B84" s="6">
        <v>572.42999999999995</v>
      </c>
      <c r="C84" s="8">
        <f t="shared" si="1"/>
        <v>2.0956695441249895E-2</v>
      </c>
    </row>
    <row r="85" spans="1:3" x14ac:dyDescent="0.15">
      <c r="A85" s="5" t="s">
        <v>85</v>
      </c>
      <c r="B85" s="6">
        <v>560.67999999999995</v>
      </c>
      <c r="C85" s="8">
        <f t="shared" si="1"/>
        <v>-1.1425347344664716E-2</v>
      </c>
    </row>
    <row r="86" spans="1:3" x14ac:dyDescent="0.15">
      <c r="A86" s="5" t="s">
        <v>86</v>
      </c>
      <c r="B86" s="6">
        <v>567.16</v>
      </c>
      <c r="C86" s="8">
        <f t="shared" si="1"/>
        <v>-7.3998379083139998E-4</v>
      </c>
    </row>
    <row r="87" spans="1:3" x14ac:dyDescent="0.15">
      <c r="A87" s="5" t="s">
        <v>87</v>
      </c>
      <c r="B87" s="6">
        <v>567.58000000000004</v>
      </c>
      <c r="C87" s="8">
        <f t="shared" si="1"/>
        <v>-4.0925988509631472E-2</v>
      </c>
    </row>
    <row r="88" spans="1:3" x14ac:dyDescent="0.15">
      <c r="A88" s="5" t="s">
        <v>88</v>
      </c>
      <c r="B88" s="6">
        <v>591.79999999999995</v>
      </c>
      <c r="C88" s="8">
        <f t="shared" si="1"/>
        <v>-2.4946062567422489E-3</v>
      </c>
    </row>
    <row r="89" spans="1:3" x14ac:dyDescent="0.15">
      <c r="A89" s="5" t="s">
        <v>89</v>
      </c>
      <c r="B89" s="6">
        <v>593.28</v>
      </c>
      <c r="C89" s="8">
        <f t="shared" si="1"/>
        <v>2.6151930261519407E-2</v>
      </c>
    </row>
    <row r="90" spans="1:3" x14ac:dyDescent="0.15">
      <c r="A90" s="5" t="s">
        <v>90</v>
      </c>
      <c r="B90" s="6">
        <v>578.16</v>
      </c>
      <c r="C90" s="8">
        <f t="shared" si="1"/>
        <v>8.5651984300043615E-3</v>
      </c>
    </row>
    <row r="91" spans="1:3" x14ac:dyDescent="0.15">
      <c r="A91" s="5" t="s">
        <v>91</v>
      </c>
      <c r="B91" s="6">
        <v>573.25</v>
      </c>
      <c r="C91" s="8">
        <f t="shared" si="1"/>
        <v>9.6340131741168289E-3</v>
      </c>
    </row>
    <row r="92" spans="1:3" x14ac:dyDescent="0.15">
      <c r="A92" s="5" t="s">
        <v>92</v>
      </c>
      <c r="B92" s="6">
        <v>567.78</v>
      </c>
      <c r="C92" s="8">
        <f t="shared" si="1"/>
        <v>7.2557611453101245E-3</v>
      </c>
    </row>
    <row r="93" spans="1:3" x14ac:dyDescent="0.15">
      <c r="A93" s="5" t="s">
        <v>93</v>
      </c>
      <c r="B93" s="6">
        <v>563.69000000000005</v>
      </c>
      <c r="C93" s="8">
        <f t="shared" si="1"/>
        <v>-3.1477122386213141E-2</v>
      </c>
    </row>
    <row r="94" spans="1:3" x14ac:dyDescent="0.15">
      <c r="A94" s="5" t="s">
        <v>94</v>
      </c>
      <c r="B94" s="6">
        <v>582.01</v>
      </c>
      <c r="C94" s="8">
        <f t="shared" si="1"/>
        <v>1.1909729466583308E-2</v>
      </c>
    </row>
    <row r="95" spans="1:3" x14ac:dyDescent="0.15">
      <c r="A95" s="5" t="s">
        <v>95</v>
      </c>
      <c r="B95" s="6">
        <v>575.16</v>
      </c>
      <c r="C95" s="8">
        <f t="shared" si="1"/>
        <v>-2.2724512984197975E-3</v>
      </c>
    </row>
    <row r="96" spans="1:3" x14ac:dyDescent="0.15">
      <c r="A96" s="5" t="s">
        <v>96</v>
      </c>
      <c r="B96" s="6">
        <v>576.47</v>
      </c>
      <c r="C96" s="8">
        <f t="shared" si="1"/>
        <v>-7.9732376544805472E-4</v>
      </c>
    </row>
    <row r="97" spans="1:3" x14ac:dyDescent="0.15">
      <c r="A97" s="5" t="s">
        <v>97</v>
      </c>
      <c r="B97" s="6">
        <v>576.92999999999995</v>
      </c>
      <c r="C97" s="8">
        <f t="shared" si="1"/>
        <v>2.4272265469238441E-4</v>
      </c>
    </row>
    <row r="98" spans="1:3" x14ac:dyDescent="0.15">
      <c r="A98" s="5" t="s">
        <v>98</v>
      </c>
      <c r="B98" s="6">
        <v>576.79</v>
      </c>
      <c r="C98" s="8">
        <f t="shared" si="1"/>
        <v>-1.6170024050352283E-2</v>
      </c>
    </row>
    <row r="99" spans="1:3" x14ac:dyDescent="0.15">
      <c r="A99" s="5" t="s">
        <v>99</v>
      </c>
      <c r="B99" s="6">
        <v>586.27</v>
      </c>
      <c r="C99" s="8">
        <f t="shared" si="1"/>
        <v>-7.0288946851393419E-3</v>
      </c>
    </row>
    <row r="100" spans="1:3" x14ac:dyDescent="0.15">
      <c r="A100" s="5" t="s">
        <v>100</v>
      </c>
      <c r="B100" s="6">
        <v>590.41999999999996</v>
      </c>
      <c r="C100" s="8">
        <f t="shared" si="1"/>
        <v>7.9667768454938503E-4</v>
      </c>
    </row>
    <row r="101" spans="1:3" x14ac:dyDescent="0.15">
      <c r="A101" s="5" t="s">
        <v>101</v>
      </c>
      <c r="B101" s="6">
        <v>589.95000000000005</v>
      </c>
      <c r="C101" s="8">
        <f t="shared" si="1"/>
        <v>1.0482503468475457E-2</v>
      </c>
    </row>
    <row r="102" spans="1:3" x14ac:dyDescent="0.15">
      <c r="A102" s="5" t="s">
        <v>102</v>
      </c>
      <c r="B102" s="6">
        <v>583.83000000000004</v>
      </c>
      <c r="C102" s="8">
        <f t="shared" si="1"/>
        <v>-1.1312255507950675E-2</v>
      </c>
    </row>
    <row r="103" spans="1:3" x14ac:dyDescent="0.15">
      <c r="A103" s="5" t="s">
        <v>103</v>
      </c>
      <c r="B103" s="6">
        <v>590.51</v>
      </c>
      <c r="C103" s="8">
        <f t="shared" si="1"/>
        <v>-4.0142353556308352E-3</v>
      </c>
    </row>
    <row r="104" spans="1:3" x14ac:dyDescent="0.15">
      <c r="A104" s="5" t="s">
        <v>104</v>
      </c>
      <c r="B104" s="6">
        <v>592.89</v>
      </c>
      <c r="C104" s="8">
        <f t="shared" si="1"/>
        <v>1.3868463353739813E-2</v>
      </c>
    </row>
    <row r="105" spans="1:3" x14ac:dyDescent="0.15">
      <c r="A105" s="5" t="s">
        <v>105</v>
      </c>
      <c r="B105" s="6">
        <v>584.78</v>
      </c>
      <c r="C105" s="8">
        <f t="shared" si="1"/>
        <v>-1.8726717454777497E-2</v>
      </c>
    </row>
    <row r="106" spans="1:3" x14ac:dyDescent="0.15">
      <c r="A106" s="5" t="s">
        <v>106</v>
      </c>
      <c r="B106" s="6">
        <v>595.94000000000005</v>
      </c>
      <c r="C106" s="8">
        <f t="shared" si="1"/>
        <v>2.259896700241959E-2</v>
      </c>
    </row>
    <row r="107" spans="1:3" x14ac:dyDescent="0.15">
      <c r="A107" s="5" t="s">
        <v>107</v>
      </c>
      <c r="B107" s="6">
        <v>582.77</v>
      </c>
      <c r="C107" s="8">
        <f t="shared" si="1"/>
        <v>1.7387964595590333E-2</v>
      </c>
    </row>
    <row r="108" spans="1:3" x14ac:dyDescent="0.15">
      <c r="A108" s="5" t="s">
        <v>108</v>
      </c>
      <c r="B108" s="6">
        <v>572.80999999999995</v>
      </c>
      <c r="C108" s="8">
        <f t="shared" si="1"/>
        <v>-6.3489860703941359E-3</v>
      </c>
    </row>
    <row r="109" spans="1:3" x14ac:dyDescent="0.15">
      <c r="A109" s="5" t="s">
        <v>109</v>
      </c>
      <c r="B109" s="6">
        <v>576.47</v>
      </c>
      <c r="C109" s="8">
        <f t="shared" si="1"/>
        <v>7.0400391307385846E-3</v>
      </c>
    </row>
    <row r="110" spans="1:3" x14ac:dyDescent="0.15">
      <c r="A110" s="5" t="s">
        <v>110</v>
      </c>
      <c r="B110" s="6">
        <v>572.44000000000005</v>
      </c>
      <c r="C110" s="8">
        <f t="shared" si="1"/>
        <v>8.9537507050199139E-3</v>
      </c>
    </row>
    <row r="111" spans="1:3" x14ac:dyDescent="0.15">
      <c r="A111" s="5" t="s">
        <v>111</v>
      </c>
      <c r="B111" s="6">
        <v>567.36</v>
      </c>
      <c r="C111" s="8">
        <f t="shared" si="1"/>
        <v>-8.4530853761621838E-4</v>
      </c>
    </row>
    <row r="112" spans="1:3" x14ac:dyDescent="0.15">
      <c r="A112" s="5" t="s">
        <v>112</v>
      </c>
      <c r="B112" s="6">
        <v>567.84</v>
      </c>
      <c r="C112" s="8">
        <f t="shared" si="1"/>
        <v>-8.270134257709616E-4</v>
      </c>
    </row>
    <row r="113" spans="1:3" x14ac:dyDescent="0.15">
      <c r="A113" s="5" t="s">
        <v>113</v>
      </c>
      <c r="B113" s="6">
        <v>568.30999999999995</v>
      </c>
      <c r="C113" s="8">
        <f t="shared" si="1"/>
        <v>8.840288995792811E-3</v>
      </c>
    </row>
    <row r="114" spans="1:3" x14ac:dyDescent="0.15">
      <c r="A114" s="5" t="s">
        <v>114</v>
      </c>
      <c r="B114" s="6">
        <v>563.33000000000004</v>
      </c>
      <c r="C114" s="8">
        <f t="shared" si="1"/>
        <v>-1.9135025956307228E-3</v>
      </c>
    </row>
    <row r="115" spans="1:3" x14ac:dyDescent="0.15">
      <c r="A115" s="5" t="s">
        <v>115</v>
      </c>
      <c r="B115" s="6">
        <v>564.41</v>
      </c>
      <c r="C115" s="8">
        <f t="shared" si="1"/>
        <v>5.4511445622160704E-3</v>
      </c>
    </row>
    <row r="116" spans="1:3" x14ac:dyDescent="0.15">
      <c r="A116" s="5" t="s">
        <v>116</v>
      </c>
      <c r="B116" s="6">
        <v>561.35</v>
      </c>
      <c r="C116" s="8">
        <f t="shared" si="1"/>
        <v>4.0243248077267424E-3</v>
      </c>
    </row>
    <row r="117" spans="1:3" x14ac:dyDescent="0.15">
      <c r="A117" s="5" t="s">
        <v>117</v>
      </c>
      <c r="B117" s="6">
        <v>559.1</v>
      </c>
      <c r="C117" s="8">
        <f t="shared" si="1"/>
        <v>3.9315921554047728E-2</v>
      </c>
    </row>
    <row r="118" spans="1:3" x14ac:dyDescent="0.15">
      <c r="A118" s="5" t="s">
        <v>118</v>
      </c>
      <c r="B118" s="6">
        <v>537.95000000000005</v>
      </c>
      <c r="C118" s="8">
        <f t="shared" si="1"/>
        <v>3.0485815239178482E-3</v>
      </c>
    </row>
    <row r="119" spans="1:3" x14ac:dyDescent="0.15">
      <c r="A119" s="5" t="s">
        <v>119</v>
      </c>
      <c r="B119" s="6">
        <v>536.31500000000005</v>
      </c>
      <c r="C119" s="8">
        <f t="shared" si="1"/>
        <v>5.6911941194119908E-3</v>
      </c>
    </row>
    <row r="120" spans="1:3" x14ac:dyDescent="0.15">
      <c r="A120" s="5" t="s">
        <v>120</v>
      </c>
      <c r="B120" s="6">
        <v>533.28</v>
      </c>
      <c r="C120" s="8">
        <f t="shared" si="1"/>
        <v>1.6507186153787545E-2</v>
      </c>
    </row>
    <row r="121" spans="1:3" x14ac:dyDescent="0.15">
      <c r="A121" s="5" t="s">
        <v>121</v>
      </c>
      <c r="B121" s="6">
        <v>524.62</v>
      </c>
      <c r="C121" s="8">
        <f t="shared" si="1"/>
        <v>-1.8645357686454256E-3</v>
      </c>
    </row>
    <row r="122" spans="1:3" x14ac:dyDescent="0.15">
      <c r="A122" s="5" t="s">
        <v>122</v>
      </c>
      <c r="B122" s="6">
        <v>525.6</v>
      </c>
      <c r="C122" s="8">
        <f t="shared" si="1"/>
        <v>2.69034640407948E-2</v>
      </c>
    </row>
    <row r="123" spans="1:3" x14ac:dyDescent="0.15">
      <c r="A123" s="5" t="s">
        <v>123</v>
      </c>
      <c r="B123" s="6">
        <v>511.83</v>
      </c>
      <c r="C123" s="8">
        <f t="shared" si="1"/>
        <v>1.394639354979299E-2</v>
      </c>
    </row>
    <row r="124" spans="1:3" x14ac:dyDescent="0.15">
      <c r="A124" s="5" t="s">
        <v>124</v>
      </c>
      <c r="B124" s="6">
        <v>504.79</v>
      </c>
      <c r="C124" s="8">
        <f t="shared" si="1"/>
        <v>0</v>
      </c>
    </row>
    <row r="125" spans="1:3" x14ac:dyDescent="0.15">
      <c r="A125" s="5" t="s">
        <v>125</v>
      </c>
      <c r="B125" s="6">
        <v>504.79</v>
      </c>
      <c r="C125" s="8">
        <f t="shared" si="1"/>
        <v>9.0351210346413247E-3</v>
      </c>
    </row>
    <row r="126" spans="1:3" x14ac:dyDescent="0.15">
      <c r="A126" s="5" t="s">
        <v>126</v>
      </c>
      <c r="B126" s="6">
        <v>500.27</v>
      </c>
      <c r="C126" s="8">
        <f t="shared" si="1"/>
        <v>-3.2097666679565151E-2</v>
      </c>
    </row>
    <row r="127" spans="1:3" x14ac:dyDescent="0.15">
      <c r="A127" s="5" t="s">
        <v>127</v>
      </c>
      <c r="B127" s="6">
        <v>516.86</v>
      </c>
      <c r="C127" s="8">
        <f t="shared" si="1"/>
        <v>8.0352615360612667E-3</v>
      </c>
    </row>
    <row r="128" spans="1:3" x14ac:dyDescent="0.15">
      <c r="A128" s="5" t="s">
        <v>128</v>
      </c>
      <c r="B128" s="6">
        <v>512.74</v>
      </c>
      <c r="C128" s="8">
        <f t="shared" si="1"/>
        <v>1.9149601375645364E-3</v>
      </c>
    </row>
    <row r="129" spans="1:3" x14ac:dyDescent="0.15">
      <c r="A129" s="5" t="s">
        <v>129</v>
      </c>
      <c r="B129" s="6">
        <v>511.76</v>
      </c>
      <c r="C129" s="8">
        <f t="shared" si="1"/>
        <v>-1.8319234236826354E-2</v>
      </c>
    </row>
    <row r="130" spans="1:3" x14ac:dyDescent="0.15">
      <c r="A130" s="5" t="s">
        <v>130</v>
      </c>
      <c r="B130" s="6">
        <v>521.30999999999995</v>
      </c>
      <c r="C130" s="8">
        <f t="shared" si="1"/>
        <v>5.9627185365287438E-3</v>
      </c>
    </row>
    <row r="131" spans="1:3" x14ac:dyDescent="0.15">
      <c r="A131" s="5" t="s">
        <v>131</v>
      </c>
      <c r="B131" s="6">
        <v>518.22</v>
      </c>
      <c r="C131" s="8">
        <f t="shared" ref="C131:C194" si="2">B131/B132-1</f>
        <v>2.7864855451062986E-3</v>
      </c>
    </row>
    <row r="132" spans="1:3" x14ac:dyDescent="0.15">
      <c r="A132" s="5" t="s">
        <v>132</v>
      </c>
      <c r="B132" s="6">
        <v>516.78</v>
      </c>
      <c r="C132" s="8">
        <f t="shared" si="2"/>
        <v>-4.4692737430168661E-3</v>
      </c>
    </row>
    <row r="133" spans="1:3" x14ac:dyDescent="0.15">
      <c r="A133" s="5" t="s">
        <v>133</v>
      </c>
      <c r="B133" s="6">
        <v>519.1</v>
      </c>
      <c r="C133" s="8">
        <f t="shared" si="2"/>
        <v>-3.8762665029167254E-3</v>
      </c>
    </row>
    <row r="134" spans="1:3" x14ac:dyDescent="0.15">
      <c r="A134" s="5" t="s">
        <v>134</v>
      </c>
      <c r="B134" s="6">
        <v>521.12</v>
      </c>
      <c r="C134" s="8">
        <f t="shared" si="2"/>
        <v>-1.3030303030303059E-2</v>
      </c>
    </row>
    <row r="135" spans="1:3" x14ac:dyDescent="0.15">
      <c r="A135" s="5" t="s">
        <v>135</v>
      </c>
      <c r="B135" s="6">
        <v>528</v>
      </c>
      <c r="C135" s="8">
        <f t="shared" si="2"/>
        <v>-7.3881901753989343E-3</v>
      </c>
    </row>
    <row r="136" spans="1:3" x14ac:dyDescent="0.15">
      <c r="A136" s="5" t="s">
        <v>136</v>
      </c>
      <c r="B136" s="6">
        <v>531.92999999999995</v>
      </c>
      <c r="C136" s="8">
        <f t="shared" si="2"/>
        <v>-6.0355781448538925E-3</v>
      </c>
    </row>
    <row r="137" spans="1:3" x14ac:dyDescent="0.15">
      <c r="A137" s="5" t="s">
        <v>137</v>
      </c>
      <c r="B137" s="6">
        <v>535.16</v>
      </c>
      <c r="C137" s="8">
        <f t="shared" si="2"/>
        <v>1.6004404533631833E-2</v>
      </c>
    </row>
    <row r="138" spans="1:3" x14ac:dyDescent="0.15">
      <c r="A138" s="5" t="s">
        <v>138</v>
      </c>
      <c r="B138" s="6">
        <v>526.73</v>
      </c>
      <c r="C138" s="8">
        <f t="shared" si="2"/>
        <v>-4.8178657799273772E-3</v>
      </c>
    </row>
    <row r="139" spans="1:3" x14ac:dyDescent="0.15">
      <c r="A139" s="5" t="s">
        <v>139</v>
      </c>
      <c r="B139" s="6">
        <v>529.28</v>
      </c>
      <c r="C139" s="8">
        <f t="shared" si="2"/>
        <v>3.5266011907020278E-3</v>
      </c>
    </row>
    <row r="140" spans="1:3" x14ac:dyDescent="0.15">
      <c r="A140" s="5" t="s">
        <v>140</v>
      </c>
      <c r="B140" s="6">
        <v>527.41999999999996</v>
      </c>
      <c r="C140" s="8">
        <f t="shared" si="2"/>
        <v>-1.8443042450635661E-2</v>
      </c>
    </row>
    <row r="141" spans="1:3" x14ac:dyDescent="0.15">
      <c r="A141" s="5" t="s">
        <v>141</v>
      </c>
      <c r="B141" s="6">
        <v>537.33000000000004</v>
      </c>
      <c r="C141" s="8">
        <f t="shared" si="2"/>
        <v>2.0066064241780035E-2</v>
      </c>
    </row>
    <row r="142" spans="1:3" x14ac:dyDescent="0.15">
      <c r="A142" s="5" t="s">
        <v>142</v>
      </c>
      <c r="B142" s="6">
        <v>526.76</v>
      </c>
      <c r="C142" s="8">
        <f t="shared" si="2"/>
        <v>-3.3677678132212341E-3</v>
      </c>
    </row>
    <row r="143" spans="1:3" x14ac:dyDescent="0.15">
      <c r="A143" s="5" t="s">
        <v>143</v>
      </c>
      <c r="B143" s="6">
        <v>528.54</v>
      </c>
      <c r="C143" s="8">
        <f t="shared" si="2"/>
        <v>2.4401589301288773E-2</v>
      </c>
    </row>
    <row r="144" spans="1:3" x14ac:dyDescent="0.15">
      <c r="A144" s="5" t="s">
        <v>144</v>
      </c>
      <c r="B144" s="6">
        <v>515.95000000000005</v>
      </c>
      <c r="C144" s="8">
        <f t="shared" si="2"/>
        <v>-3.515074260772022E-3</v>
      </c>
    </row>
    <row r="145" spans="1:3" x14ac:dyDescent="0.15">
      <c r="A145" s="5" t="s">
        <v>145</v>
      </c>
      <c r="B145" s="6">
        <v>517.77</v>
      </c>
      <c r="C145" s="8">
        <f t="shared" si="2"/>
        <v>1.5972372113101541E-2</v>
      </c>
    </row>
    <row r="146" spans="1:3" x14ac:dyDescent="0.15">
      <c r="A146" s="5" t="s">
        <v>146</v>
      </c>
      <c r="B146" s="6">
        <v>509.63</v>
      </c>
      <c r="C146" s="8">
        <f t="shared" si="2"/>
        <v>4.23586680847583E-2</v>
      </c>
    </row>
    <row r="147" spans="1:3" x14ac:dyDescent="0.15">
      <c r="A147" s="5" t="s">
        <v>147</v>
      </c>
      <c r="B147" s="6">
        <v>488.92</v>
      </c>
      <c r="C147" s="8">
        <f t="shared" si="2"/>
        <v>-1.0463680705944167E-2</v>
      </c>
    </row>
    <row r="148" spans="1:3" x14ac:dyDescent="0.15">
      <c r="A148" s="5" t="s">
        <v>148</v>
      </c>
      <c r="B148" s="6">
        <v>494.09</v>
      </c>
      <c r="C148" s="8">
        <f t="shared" si="2"/>
        <v>3.8593319740188647E-2</v>
      </c>
    </row>
    <row r="149" spans="1:3" x14ac:dyDescent="0.15">
      <c r="A149" s="5" t="s">
        <v>149</v>
      </c>
      <c r="B149" s="6">
        <v>475.73</v>
      </c>
      <c r="C149" s="8">
        <f t="shared" si="2"/>
        <v>-2.5423034375384068E-2</v>
      </c>
    </row>
    <row r="150" spans="1:3" x14ac:dyDescent="0.15">
      <c r="A150" s="5" t="s">
        <v>150</v>
      </c>
      <c r="B150" s="6">
        <v>488.14</v>
      </c>
      <c r="C150" s="8">
        <f t="shared" si="2"/>
        <v>-1.9287178044762321E-2</v>
      </c>
    </row>
    <row r="151" spans="1:3" x14ac:dyDescent="0.15">
      <c r="A151" s="5" t="s">
        <v>151</v>
      </c>
      <c r="B151" s="6">
        <v>497.74</v>
      </c>
      <c r="C151" s="8">
        <f t="shared" si="2"/>
        <v>4.8248846955752711E-2</v>
      </c>
    </row>
    <row r="152" spans="1:3" x14ac:dyDescent="0.15">
      <c r="A152" s="5" t="s">
        <v>152</v>
      </c>
      <c r="B152" s="6">
        <v>474.83</v>
      </c>
      <c r="C152" s="8">
        <f t="shared" si="2"/>
        <v>2.5130076210626351E-2</v>
      </c>
    </row>
    <row r="153" spans="1:3" x14ac:dyDescent="0.15">
      <c r="A153" s="5" t="s">
        <v>153</v>
      </c>
      <c r="B153" s="6">
        <v>463.19</v>
      </c>
      <c r="C153" s="8">
        <f t="shared" si="2"/>
        <v>-5.411092740117196E-3</v>
      </c>
    </row>
    <row r="154" spans="1:3" x14ac:dyDescent="0.15">
      <c r="A154" s="5" t="s">
        <v>154</v>
      </c>
      <c r="B154" s="6">
        <v>465.71</v>
      </c>
      <c r="C154" s="8">
        <f t="shared" si="2"/>
        <v>2.1473051320608505E-5</v>
      </c>
    </row>
    <row r="155" spans="1:3" x14ac:dyDescent="0.15">
      <c r="A155" s="5" t="s">
        <v>155</v>
      </c>
      <c r="B155" s="6">
        <v>465.7</v>
      </c>
      <c r="C155" s="8">
        <f t="shared" si="2"/>
        <v>2.7105710063739075E-2</v>
      </c>
    </row>
    <row r="156" spans="1:3" x14ac:dyDescent="0.15">
      <c r="A156" s="5" t="s">
        <v>156</v>
      </c>
      <c r="B156" s="6">
        <v>453.41</v>
      </c>
      <c r="C156" s="8">
        <f t="shared" si="2"/>
        <v>-1.7039911548550668E-2</v>
      </c>
    </row>
    <row r="157" spans="1:3" x14ac:dyDescent="0.15">
      <c r="A157" s="5" t="s">
        <v>157</v>
      </c>
      <c r="B157" s="6">
        <v>461.27</v>
      </c>
      <c r="C157" s="8">
        <f t="shared" si="2"/>
        <v>-5.6109189874971932E-2</v>
      </c>
    </row>
    <row r="158" spans="1:3" x14ac:dyDescent="0.15">
      <c r="A158" s="5" t="s">
        <v>158</v>
      </c>
      <c r="B158" s="6">
        <v>488.69</v>
      </c>
      <c r="C158" s="8">
        <f t="shared" si="2"/>
        <v>2.6466967583094192E-3</v>
      </c>
    </row>
    <row r="159" spans="1:3" x14ac:dyDescent="0.15">
      <c r="A159" s="5" t="s">
        <v>159</v>
      </c>
      <c r="B159" s="6">
        <v>487.4</v>
      </c>
      <c r="C159" s="8">
        <f t="shared" si="2"/>
        <v>2.2252983493781242E-2</v>
      </c>
    </row>
    <row r="160" spans="1:3" x14ac:dyDescent="0.15">
      <c r="A160" s="5" t="s">
        <v>160</v>
      </c>
      <c r="B160" s="6">
        <v>476.79</v>
      </c>
      <c r="C160" s="8">
        <f t="shared" si="2"/>
        <v>1.9754124198803069E-3</v>
      </c>
    </row>
    <row r="161" spans="1:3" x14ac:dyDescent="0.15">
      <c r="A161" s="5" t="s">
        <v>161</v>
      </c>
      <c r="B161" s="6">
        <v>475.85</v>
      </c>
      <c r="C161" s="8">
        <f t="shared" si="2"/>
        <v>3.0000649364704923E-2</v>
      </c>
    </row>
    <row r="162" spans="1:3" x14ac:dyDescent="0.15">
      <c r="A162" s="5" t="s">
        <v>162</v>
      </c>
      <c r="B162" s="6">
        <v>461.99</v>
      </c>
      <c r="C162" s="8">
        <f t="shared" si="2"/>
        <v>-5.6759019171481628E-2</v>
      </c>
    </row>
    <row r="163" spans="1:3" x14ac:dyDescent="0.15">
      <c r="A163" s="5" t="s">
        <v>163</v>
      </c>
      <c r="B163" s="6">
        <v>489.79</v>
      </c>
      <c r="C163" s="8">
        <f t="shared" si="2"/>
        <v>-1.283860045146723E-2</v>
      </c>
    </row>
    <row r="164" spans="1:3" x14ac:dyDescent="0.15">
      <c r="A164" s="5" t="s">
        <v>164</v>
      </c>
      <c r="B164" s="6">
        <v>496.16</v>
      </c>
      <c r="C164" s="8">
        <f t="shared" si="2"/>
        <v>-5.4322769458976516E-3</v>
      </c>
    </row>
    <row r="165" spans="1:3" x14ac:dyDescent="0.15">
      <c r="A165" s="5" t="s">
        <v>165</v>
      </c>
      <c r="B165" s="6">
        <v>498.87</v>
      </c>
      <c r="C165" s="8">
        <f t="shared" si="2"/>
        <v>-2.6974839087185565E-2</v>
      </c>
    </row>
    <row r="166" spans="1:3" x14ac:dyDescent="0.15">
      <c r="A166" s="5" t="s">
        <v>166</v>
      </c>
      <c r="B166" s="6">
        <v>512.70000000000005</v>
      </c>
      <c r="C166" s="8">
        <f t="shared" si="2"/>
        <v>-4.1126634124445949E-2</v>
      </c>
    </row>
    <row r="167" spans="1:3" x14ac:dyDescent="0.15">
      <c r="A167" s="5" t="s">
        <v>167</v>
      </c>
      <c r="B167" s="6">
        <v>534.69000000000005</v>
      </c>
      <c r="C167" s="8">
        <f t="shared" si="2"/>
        <v>8.849056603773775E-3</v>
      </c>
    </row>
    <row r="168" spans="1:3" x14ac:dyDescent="0.15">
      <c r="A168" s="5" t="s">
        <v>168</v>
      </c>
      <c r="B168" s="6">
        <v>530</v>
      </c>
      <c r="C168" s="8">
        <f t="shared" si="2"/>
        <v>1.2846671200785753E-3</v>
      </c>
    </row>
    <row r="169" spans="1:3" x14ac:dyDescent="0.15">
      <c r="A169" s="5" t="s">
        <v>169</v>
      </c>
      <c r="B169" s="6">
        <v>529.32000000000005</v>
      </c>
      <c r="C169" s="8">
        <f t="shared" si="2"/>
        <v>-1.9614380174473367E-2</v>
      </c>
    </row>
    <row r="170" spans="1:3" x14ac:dyDescent="0.15">
      <c r="A170" s="5" t="s">
        <v>170</v>
      </c>
      <c r="B170" s="6">
        <v>539.91</v>
      </c>
      <c r="C170" s="8">
        <f t="shared" si="2"/>
        <v>5.8730096478155192E-2</v>
      </c>
    </row>
    <row r="171" spans="1:3" x14ac:dyDescent="0.15">
      <c r="A171" s="5" t="s">
        <v>171</v>
      </c>
      <c r="B171" s="6">
        <v>509.96</v>
      </c>
      <c r="C171" s="8">
        <f t="shared" si="2"/>
        <v>9.0284592737965852E-4</v>
      </c>
    </row>
    <row r="172" spans="1:3" x14ac:dyDescent="0.15">
      <c r="A172" s="5" t="s">
        <v>172</v>
      </c>
      <c r="B172" s="6">
        <v>509.5</v>
      </c>
      <c r="C172" s="8">
        <f t="shared" si="2"/>
        <v>9.5506063247998707E-3</v>
      </c>
    </row>
    <row r="173" spans="1:3" x14ac:dyDescent="0.15">
      <c r="A173" s="5" t="s">
        <v>173</v>
      </c>
      <c r="B173" s="6">
        <v>504.68</v>
      </c>
      <c r="C173" s="8">
        <f t="shared" si="2"/>
        <v>9.1230018642662891E-4</v>
      </c>
    </row>
    <row r="174" spans="1:3" x14ac:dyDescent="0.15">
      <c r="A174" s="5" t="s">
        <v>174</v>
      </c>
      <c r="B174" s="6">
        <v>504.22</v>
      </c>
      <c r="C174" s="8">
        <f t="shared" si="2"/>
        <v>-2.9524982677650136E-2</v>
      </c>
    </row>
    <row r="175" spans="1:3" x14ac:dyDescent="0.15">
      <c r="A175" s="5" t="s">
        <v>175</v>
      </c>
      <c r="B175" s="6">
        <v>519.55999999999995</v>
      </c>
      <c r="C175" s="8">
        <f t="shared" si="2"/>
        <v>1.2550670408481235E-2</v>
      </c>
    </row>
    <row r="176" spans="1:3" x14ac:dyDescent="0.15">
      <c r="A176" s="5" t="s">
        <v>176</v>
      </c>
      <c r="B176" s="6">
        <v>513.12</v>
      </c>
      <c r="C176" s="8">
        <f t="shared" si="2"/>
        <v>4.9353701527614646E-3</v>
      </c>
    </row>
    <row r="177" spans="1:3" x14ac:dyDescent="0.15">
      <c r="A177" s="5" t="s">
        <v>177</v>
      </c>
      <c r="B177" s="6">
        <v>510.6</v>
      </c>
      <c r="C177" s="8">
        <f t="shared" si="2"/>
        <v>2.3431079753863493E-2</v>
      </c>
    </row>
    <row r="178" spans="1:3" x14ac:dyDescent="0.15">
      <c r="A178" s="5" t="s">
        <v>178</v>
      </c>
      <c r="B178" s="6">
        <v>498.91</v>
      </c>
      <c r="C178" s="8">
        <f t="shared" si="2"/>
        <v>8.347144185294475E-3</v>
      </c>
    </row>
    <row r="179" spans="1:3" x14ac:dyDescent="0.15">
      <c r="A179" s="5" t="s">
        <v>179</v>
      </c>
      <c r="B179" s="6">
        <v>494.78</v>
      </c>
      <c r="C179" s="8">
        <f t="shared" si="2"/>
        <v>-1.379310344827589E-2</v>
      </c>
    </row>
    <row r="180" spans="1:3" x14ac:dyDescent="0.15">
      <c r="A180" s="5" t="s">
        <v>180</v>
      </c>
      <c r="B180" s="6">
        <v>501.7</v>
      </c>
      <c r="C180" s="8">
        <f t="shared" si="2"/>
        <v>4.4245130032631863E-3</v>
      </c>
    </row>
    <row r="181" spans="1:3" x14ac:dyDescent="0.15">
      <c r="A181" s="5" t="s">
        <v>181</v>
      </c>
      <c r="B181" s="6">
        <v>499.49</v>
      </c>
      <c r="C181" s="8">
        <f t="shared" si="2"/>
        <v>-1.4093125160373421E-2</v>
      </c>
    </row>
    <row r="182" spans="1:3" x14ac:dyDescent="0.15">
      <c r="A182" s="5" t="s">
        <v>182</v>
      </c>
      <c r="B182" s="6">
        <v>506.63</v>
      </c>
      <c r="C182" s="8">
        <f t="shared" si="2"/>
        <v>4.8992383370358716E-3</v>
      </c>
    </row>
    <row r="183" spans="1:3" x14ac:dyDescent="0.15">
      <c r="A183" s="5" t="s">
        <v>183</v>
      </c>
      <c r="B183" s="6">
        <v>504.16</v>
      </c>
      <c r="C183" s="8">
        <f t="shared" si="2"/>
        <v>1.1902400317387318E-4</v>
      </c>
    </row>
    <row r="184" spans="1:3" x14ac:dyDescent="0.15">
      <c r="A184" s="5" t="s">
        <v>184</v>
      </c>
      <c r="B184" s="6">
        <v>504.1</v>
      </c>
      <c r="C184" s="8">
        <f t="shared" si="2"/>
        <v>-9.3153054005187252E-3</v>
      </c>
    </row>
    <row r="185" spans="1:3" x14ac:dyDescent="0.15">
      <c r="A185" s="5" t="s">
        <v>185</v>
      </c>
      <c r="B185" s="6">
        <v>508.84</v>
      </c>
      <c r="C185" s="8">
        <f t="shared" si="2"/>
        <v>2.6996669753875935E-3</v>
      </c>
    </row>
    <row r="186" spans="1:3" x14ac:dyDescent="0.15">
      <c r="A186" s="5" t="s">
        <v>186</v>
      </c>
      <c r="B186" s="6">
        <v>507.47</v>
      </c>
      <c r="C186" s="8">
        <f t="shared" si="2"/>
        <v>9.6896140071627279E-3</v>
      </c>
    </row>
    <row r="187" spans="1:3" x14ac:dyDescent="0.15">
      <c r="A187" s="5" t="s">
        <v>187</v>
      </c>
      <c r="B187" s="6">
        <v>502.6</v>
      </c>
      <c r="C187" s="8">
        <f t="shared" si="2"/>
        <v>1.955533917559249E-2</v>
      </c>
    </row>
    <row r="188" spans="1:3" x14ac:dyDescent="0.15">
      <c r="A188" s="5" t="s">
        <v>188</v>
      </c>
      <c r="B188" s="6">
        <v>492.96</v>
      </c>
      <c r="C188" s="8">
        <f t="shared" si="2"/>
        <v>-1.6202203499676715E-3</v>
      </c>
    </row>
    <row r="189" spans="1:3" x14ac:dyDescent="0.15">
      <c r="A189" s="5" t="s">
        <v>189</v>
      </c>
      <c r="B189" s="6">
        <v>493.76</v>
      </c>
      <c r="C189" s="8">
        <f t="shared" si="2"/>
        <v>-2.625944329980201E-3</v>
      </c>
    </row>
    <row r="190" spans="1:3" x14ac:dyDescent="0.15">
      <c r="A190" s="5" t="s">
        <v>190</v>
      </c>
      <c r="B190" s="6">
        <v>495.06</v>
      </c>
      <c r="C190" s="8">
        <f t="shared" si="2"/>
        <v>3.7883393781840358E-2</v>
      </c>
    </row>
    <row r="191" spans="1:3" x14ac:dyDescent="0.15">
      <c r="A191" s="5" t="s">
        <v>191</v>
      </c>
      <c r="B191" s="6">
        <v>476.99</v>
      </c>
      <c r="C191" s="8">
        <f t="shared" si="2"/>
        <v>-1.0471423485308717E-3</v>
      </c>
    </row>
    <row r="192" spans="1:3" x14ac:dyDescent="0.15">
      <c r="A192" s="5" t="s">
        <v>192</v>
      </c>
      <c r="B192" s="6">
        <v>477.49</v>
      </c>
      <c r="C192" s="8">
        <f t="shared" si="2"/>
        <v>2.2834864940128208E-2</v>
      </c>
    </row>
    <row r="193" spans="1:3" x14ac:dyDescent="0.15">
      <c r="A193" s="5" t="s">
        <v>193</v>
      </c>
      <c r="B193" s="6">
        <v>466.83</v>
      </c>
      <c r="C193" s="8">
        <f t="shared" si="2"/>
        <v>-4.7104164436362339E-4</v>
      </c>
    </row>
    <row r="194" spans="1:3" x14ac:dyDescent="0.15">
      <c r="A194" s="5" t="s">
        <v>194</v>
      </c>
      <c r="B194" s="6">
        <v>467.05</v>
      </c>
      <c r="C194" s="8">
        <f t="shared" si="2"/>
        <v>-1.5410236950838985E-2</v>
      </c>
    </row>
    <row r="195" spans="1:3" x14ac:dyDescent="0.15">
      <c r="A195" s="5" t="s">
        <v>195</v>
      </c>
      <c r="B195" s="6">
        <v>474.36</v>
      </c>
      <c r="C195" s="8">
        <f t="shared" ref="C195:C250" si="3">B195/B196-1</f>
        <v>-1.1585264210701829E-2</v>
      </c>
    </row>
    <row r="196" spans="1:3" x14ac:dyDescent="0.15">
      <c r="A196" s="5" t="s">
        <v>196</v>
      </c>
      <c r="B196" s="6">
        <v>479.92</v>
      </c>
      <c r="C196" s="8">
        <f t="shared" si="3"/>
        <v>3.554849232570767E-3</v>
      </c>
    </row>
    <row r="197" spans="1:3" x14ac:dyDescent="0.15">
      <c r="A197" s="5" t="s">
        <v>197</v>
      </c>
      <c r="B197" s="6">
        <v>478.22</v>
      </c>
      <c r="C197" s="8">
        <f t="shared" si="3"/>
        <v>2.6707887844046763E-2</v>
      </c>
    </row>
    <row r="198" spans="1:3" x14ac:dyDescent="0.15">
      <c r="A198" s="5" t="s">
        <v>198</v>
      </c>
      <c r="B198" s="6">
        <v>465.78</v>
      </c>
      <c r="C198" s="8">
        <f t="shared" si="3"/>
        <v>-4.2755141305742539E-3</v>
      </c>
    </row>
    <row r="199" spans="1:3" x14ac:dyDescent="0.15">
      <c r="A199" s="5" t="s">
        <v>199</v>
      </c>
      <c r="B199" s="6">
        <v>467.78</v>
      </c>
      <c r="C199" s="8">
        <f t="shared" si="3"/>
        <v>6.7795880593159996E-3</v>
      </c>
    </row>
    <row r="200" spans="1:3" x14ac:dyDescent="0.15">
      <c r="A200" s="5" t="s">
        <v>200</v>
      </c>
      <c r="B200" s="6">
        <v>464.63</v>
      </c>
      <c r="C200" s="8">
        <f t="shared" si="3"/>
        <v>-8.9796092483576118E-3</v>
      </c>
    </row>
    <row r="201" spans="1:3" x14ac:dyDescent="0.15">
      <c r="A201" s="5" t="s">
        <v>201</v>
      </c>
      <c r="B201" s="6">
        <v>468.84</v>
      </c>
      <c r="C201" s="8">
        <f t="shared" si="3"/>
        <v>-6.5054777393995789E-3</v>
      </c>
    </row>
    <row r="202" spans="1:3" x14ac:dyDescent="0.15">
      <c r="A202" s="5" t="s">
        <v>202</v>
      </c>
      <c r="B202" s="6">
        <v>471.91</v>
      </c>
      <c r="C202" s="8">
        <f t="shared" si="3"/>
        <v>-2.789341335080131E-3</v>
      </c>
    </row>
    <row r="203" spans="1:3" x14ac:dyDescent="0.15">
      <c r="A203" s="5" t="s">
        <v>203</v>
      </c>
      <c r="B203" s="6">
        <v>473.23</v>
      </c>
      <c r="C203" s="8">
        <f t="shared" si="3"/>
        <v>-1.7257133363791199E-2</v>
      </c>
    </row>
    <row r="204" spans="1:3" x14ac:dyDescent="0.15">
      <c r="A204" s="5" t="s">
        <v>204</v>
      </c>
      <c r="B204" s="6">
        <v>481.54</v>
      </c>
      <c r="C204" s="8">
        <f t="shared" si="3"/>
        <v>2.0536187347674151E-2</v>
      </c>
    </row>
    <row r="205" spans="1:3" x14ac:dyDescent="0.15">
      <c r="A205" s="5" t="s">
        <v>205</v>
      </c>
      <c r="B205" s="6">
        <v>471.85</v>
      </c>
      <c r="C205" s="8">
        <f t="shared" si="3"/>
        <v>8.2049528856220633E-3</v>
      </c>
    </row>
    <row r="206" spans="1:3" x14ac:dyDescent="0.15">
      <c r="A206" s="5" t="s">
        <v>206</v>
      </c>
      <c r="B206" s="6">
        <v>468.01</v>
      </c>
      <c r="C206" s="8">
        <f t="shared" si="3"/>
        <v>-1.7198656026879422E-2</v>
      </c>
    </row>
    <row r="207" spans="1:3" x14ac:dyDescent="0.15">
      <c r="A207" s="5" t="s">
        <v>207</v>
      </c>
      <c r="B207" s="6">
        <v>476.2</v>
      </c>
      <c r="C207" s="8">
        <f t="shared" si="3"/>
        <v>1.6406545791090021E-3</v>
      </c>
    </row>
    <row r="208" spans="1:3" x14ac:dyDescent="0.15">
      <c r="A208" s="5" t="s">
        <v>208</v>
      </c>
      <c r="B208" s="6">
        <v>475.42</v>
      </c>
      <c r="C208" s="8">
        <f t="shared" si="3"/>
        <v>5.9669911129920372E-3</v>
      </c>
    </row>
    <row r="209" spans="1:3" x14ac:dyDescent="0.15">
      <c r="A209" s="5" t="s">
        <v>209</v>
      </c>
      <c r="B209" s="6">
        <v>472.6</v>
      </c>
      <c r="C209" s="8">
        <f t="shared" si="3"/>
        <v>9.3114642063898412E-3</v>
      </c>
    </row>
    <row r="210" spans="1:3" x14ac:dyDescent="0.15">
      <c r="A210" s="5" t="s">
        <v>210</v>
      </c>
      <c r="B210" s="6">
        <v>468.24</v>
      </c>
      <c r="C210" s="8">
        <f t="shared" si="3"/>
        <v>5.4973372272806298E-3</v>
      </c>
    </row>
    <row r="211" spans="1:3" x14ac:dyDescent="0.15">
      <c r="A211" s="5" t="s">
        <v>211</v>
      </c>
      <c r="B211" s="6">
        <v>465.68</v>
      </c>
      <c r="C211" s="8">
        <f t="shared" si="3"/>
        <v>3.035666873174625E-2</v>
      </c>
    </row>
    <row r="212" spans="1:3" x14ac:dyDescent="0.15">
      <c r="A212" s="5" t="s">
        <v>212</v>
      </c>
      <c r="B212" s="6">
        <v>451.96</v>
      </c>
      <c r="C212" s="8">
        <f t="shared" si="3"/>
        <v>2.3274769063575285E-2</v>
      </c>
    </row>
    <row r="213" spans="1:3" x14ac:dyDescent="0.15">
      <c r="A213" s="5" t="s">
        <v>213</v>
      </c>
      <c r="B213" s="6">
        <v>441.68</v>
      </c>
      <c r="C213" s="8">
        <f t="shared" si="3"/>
        <v>5.6695279947176491E-3</v>
      </c>
    </row>
    <row r="214" spans="1:3" x14ac:dyDescent="0.15">
      <c r="A214" s="5" t="s">
        <v>214</v>
      </c>
      <c r="B214" s="6">
        <v>439.19</v>
      </c>
      <c r="C214" s="8">
        <f t="shared" si="3"/>
        <v>2.0968454332008335E-2</v>
      </c>
    </row>
    <row r="215" spans="1:3" x14ac:dyDescent="0.15">
      <c r="A215" s="5" t="s">
        <v>215</v>
      </c>
      <c r="B215" s="6">
        <v>430.17</v>
      </c>
      <c r="C215" s="8">
        <f t="shared" si="3"/>
        <v>-5.6631686006194393E-3</v>
      </c>
    </row>
    <row r="216" spans="1:3" x14ac:dyDescent="0.15">
      <c r="A216" s="5" t="s">
        <v>216</v>
      </c>
      <c r="B216" s="6">
        <v>432.62</v>
      </c>
      <c r="C216" s="8">
        <f t="shared" si="3"/>
        <v>-2.4070021881838155E-2</v>
      </c>
    </row>
    <row r="217" spans="1:3" x14ac:dyDescent="0.15">
      <c r="A217" s="5" t="s">
        <v>217</v>
      </c>
      <c r="B217" s="6">
        <v>443.29</v>
      </c>
      <c r="C217" s="8">
        <f t="shared" si="3"/>
        <v>4.3273369885359347E-3</v>
      </c>
    </row>
    <row r="218" spans="1:3" x14ac:dyDescent="0.15">
      <c r="A218" s="5" t="s">
        <v>218</v>
      </c>
      <c r="B218" s="6">
        <v>441.38</v>
      </c>
      <c r="C218" s="8">
        <f t="shared" si="3"/>
        <v>-0.105612968591692</v>
      </c>
    </row>
    <row r="219" spans="1:3" x14ac:dyDescent="0.15">
      <c r="A219" s="5" t="s">
        <v>219</v>
      </c>
      <c r="B219" s="6">
        <v>493.5</v>
      </c>
      <c r="C219" s="8">
        <f t="shared" si="3"/>
        <v>-5.2408788550696306E-3</v>
      </c>
    </row>
    <row r="220" spans="1:3" x14ac:dyDescent="0.15">
      <c r="A220" s="5" t="s">
        <v>220</v>
      </c>
      <c r="B220" s="6">
        <v>496.1</v>
      </c>
      <c r="C220" s="8">
        <f t="shared" si="3"/>
        <v>2.9829987752475473E-2</v>
      </c>
    </row>
    <row r="221" spans="1:3" x14ac:dyDescent="0.15">
      <c r="A221" s="5" t="s">
        <v>221</v>
      </c>
      <c r="B221" s="6">
        <v>481.73</v>
      </c>
      <c r="C221" s="8">
        <f t="shared" si="3"/>
        <v>1.3719417132642686E-3</v>
      </c>
    </row>
    <row r="222" spans="1:3" x14ac:dyDescent="0.15">
      <c r="A222" s="5" t="s">
        <v>222</v>
      </c>
      <c r="B222" s="6">
        <v>481.07</v>
      </c>
      <c r="C222" s="8">
        <f t="shared" si="3"/>
        <v>-4.1311279394181E-2</v>
      </c>
    </row>
    <row r="223" spans="1:3" x14ac:dyDescent="0.15">
      <c r="A223" s="5" t="s">
        <v>223</v>
      </c>
      <c r="B223" s="6">
        <v>501.8</v>
      </c>
      <c r="C223" s="8">
        <f t="shared" si="3"/>
        <v>1.5440030758645751E-2</v>
      </c>
    </row>
    <row r="224" spans="1:3" x14ac:dyDescent="0.15">
      <c r="A224" s="5" t="s">
        <v>224</v>
      </c>
      <c r="B224" s="6">
        <v>494.17</v>
      </c>
      <c r="C224" s="8">
        <f t="shared" si="3"/>
        <v>-1.1185368977108978E-2</v>
      </c>
    </row>
    <row r="225" spans="1:3" x14ac:dyDescent="0.15">
      <c r="A225" s="5" t="s">
        <v>225</v>
      </c>
      <c r="B225" s="6">
        <v>499.76</v>
      </c>
      <c r="C225" s="8">
        <f t="shared" si="3"/>
        <v>-9.3956779881254615E-4</v>
      </c>
    </row>
    <row r="226" spans="1:3" x14ac:dyDescent="0.15">
      <c r="A226" s="5" t="s">
        <v>226</v>
      </c>
      <c r="B226" s="6">
        <v>500.23</v>
      </c>
      <c r="C226" s="8">
        <f t="shared" si="3"/>
        <v>-2.2797421371361537E-2</v>
      </c>
    </row>
    <row r="227" spans="1:3" x14ac:dyDescent="0.15">
      <c r="A227" s="5" t="s">
        <v>227</v>
      </c>
      <c r="B227" s="6">
        <v>511.9</v>
      </c>
      <c r="C227" s="8">
        <f t="shared" si="3"/>
        <v>-2.1523052221117833E-2</v>
      </c>
    </row>
    <row r="228" spans="1:3" x14ac:dyDescent="0.15">
      <c r="A228" s="5" t="s">
        <v>228</v>
      </c>
      <c r="B228" s="6">
        <v>523.16</v>
      </c>
      <c r="C228" s="8">
        <f t="shared" si="3"/>
        <v>6.4059404035934353E-3</v>
      </c>
    </row>
    <row r="229" spans="1:3" x14ac:dyDescent="0.15">
      <c r="A229" s="5" t="s">
        <v>229</v>
      </c>
      <c r="B229" s="6">
        <v>519.83000000000004</v>
      </c>
      <c r="C229" s="8">
        <f t="shared" si="3"/>
        <v>5.6684078158253381E-3</v>
      </c>
    </row>
    <row r="230" spans="1:3" x14ac:dyDescent="0.15">
      <c r="A230" s="5" t="s">
        <v>230</v>
      </c>
      <c r="B230" s="6">
        <v>516.9</v>
      </c>
      <c r="C230" s="8">
        <f t="shared" si="3"/>
        <v>-4.5257583052480399E-3</v>
      </c>
    </row>
    <row r="231" spans="1:3" x14ac:dyDescent="0.15">
      <c r="A231" s="5" t="s">
        <v>231</v>
      </c>
      <c r="B231" s="6">
        <v>519.25</v>
      </c>
      <c r="C231" s="8">
        <f t="shared" si="3"/>
        <v>-1.5341146129631777E-2</v>
      </c>
    </row>
    <row r="232" spans="1:3" x14ac:dyDescent="0.15">
      <c r="A232" s="5" t="s">
        <v>232</v>
      </c>
      <c r="B232" s="6">
        <v>527.34</v>
      </c>
      <c r="C232" s="8">
        <f t="shared" si="3"/>
        <v>3.2138103812729968E-2</v>
      </c>
    </row>
    <row r="233" spans="1:3" x14ac:dyDescent="0.15">
      <c r="A233" s="5" t="s">
        <v>233</v>
      </c>
      <c r="B233" s="6">
        <v>510.92</v>
      </c>
      <c r="C233" s="8">
        <f t="shared" si="3"/>
        <v>8.2488060938548102E-3</v>
      </c>
    </row>
    <row r="234" spans="1:3" x14ac:dyDescent="0.15">
      <c r="A234" s="5" t="s">
        <v>234</v>
      </c>
      <c r="B234" s="6">
        <v>506.74</v>
      </c>
      <c r="C234" s="8">
        <f t="shared" si="3"/>
        <v>1.8839093632506909E-2</v>
      </c>
    </row>
    <row r="235" spans="1:3" x14ac:dyDescent="0.15">
      <c r="A235" s="5" t="s">
        <v>235</v>
      </c>
      <c r="B235" s="6">
        <v>497.37</v>
      </c>
      <c r="C235" s="8">
        <f t="shared" si="3"/>
        <v>1.2251958888775727E-2</v>
      </c>
    </row>
    <row r="236" spans="1:3" x14ac:dyDescent="0.15">
      <c r="A236" s="5" t="s">
        <v>236</v>
      </c>
      <c r="B236" s="6">
        <v>491.35</v>
      </c>
      <c r="C236" s="8">
        <f t="shared" si="3"/>
        <v>1.188269698093003E-2</v>
      </c>
    </row>
    <row r="237" spans="1:3" x14ac:dyDescent="0.15">
      <c r="A237" s="5" t="s">
        <v>237</v>
      </c>
      <c r="B237" s="6">
        <v>485.58</v>
      </c>
      <c r="C237" s="8">
        <f t="shared" si="3"/>
        <v>-1.6765885068642961E-2</v>
      </c>
    </row>
    <row r="238" spans="1:3" x14ac:dyDescent="0.15">
      <c r="A238" s="5" t="s">
        <v>238</v>
      </c>
      <c r="B238" s="6">
        <v>493.86</v>
      </c>
      <c r="C238" s="8">
        <f t="shared" si="3"/>
        <v>-4.0936498013671718E-3</v>
      </c>
    </row>
    <row r="239" spans="1:3" x14ac:dyDescent="0.15">
      <c r="A239" s="5" t="s">
        <v>239</v>
      </c>
      <c r="B239" s="6">
        <v>495.89</v>
      </c>
      <c r="C239" s="8">
        <f t="shared" si="3"/>
        <v>-1.417438670430593E-2</v>
      </c>
    </row>
    <row r="240" spans="1:3" x14ac:dyDescent="0.15">
      <c r="A240" s="5" t="s">
        <v>240</v>
      </c>
      <c r="B240" s="6">
        <v>503.02</v>
      </c>
      <c r="C240" s="8">
        <f t="shared" si="3"/>
        <v>-1.2873346677656161E-2</v>
      </c>
    </row>
    <row r="241" spans="1:3" x14ac:dyDescent="0.15">
      <c r="A241" s="5" t="s">
        <v>241</v>
      </c>
      <c r="B241" s="6">
        <v>509.58</v>
      </c>
      <c r="C241" s="8">
        <f t="shared" si="3"/>
        <v>3.584370568772588E-3</v>
      </c>
    </row>
    <row r="242" spans="1:3" x14ac:dyDescent="0.15">
      <c r="A242" s="5" t="s">
        <v>242</v>
      </c>
      <c r="B242" s="6">
        <v>507.76</v>
      </c>
      <c r="C242" s="8">
        <f t="shared" si="3"/>
        <v>4.4310808672258784E-3</v>
      </c>
    </row>
    <row r="243" spans="1:3" x14ac:dyDescent="0.15">
      <c r="A243" s="5" t="s">
        <v>243</v>
      </c>
      <c r="B243" s="6">
        <v>505.52</v>
      </c>
      <c r="C243" s="8">
        <f t="shared" si="3"/>
        <v>1.8700628728034685E-2</v>
      </c>
    </row>
    <row r="244" spans="1:3" x14ac:dyDescent="0.15">
      <c r="A244" s="5" t="s">
        <v>244</v>
      </c>
      <c r="B244" s="6">
        <v>496.24</v>
      </c>
      <c r="C244" s="8">
        <f t="shared" si="3"/>
        <v>-1.4889935208660665E-3</v>
      </c>
    </row>
    <row r="245" spans="1:3" x14ac:dyDescent="0.15">
      <c r="A245" s="5" t="s">
        <v>245</v>
      </c>
      <c r="B245" s="6">
        <v>496.98</v>
      </c>
      <c r="C245" s="8">
        <f t="shared" si="3"/>
        <v>2.6606073125387208E-2</v>
      </c>
    </row>
    <row r="246" spans="1:3" x14ac:dyDescent="0.15">
      <c r="A246" s="5" t="s">
        <v>246</v>
      </c>
      <c r="B246" s="6">
        <v>484.1</v>
      </c>
      <c r="C246" s="8">
        <f t="shared" si="3"/>
        <v>-1.5716812719842155E-2</v>
      </c>
    </row>
    <row r="247" spans="1:3" x14ac:dyDescent="0.15">
      <c r="A247" s="5" t="s">
        <v>247</v>
      </c>
      <c r="B247" s="6">
        <v>491.83</v>
      </c>
      <c r="C247" s="8">
        <f t="shared" si="3"/>
        <v>-7.5468652259015334E-3</v>
      </c>
    </row>
    <row r="248" spans="1:3" x14ac:dyDescent="0.15">
      <c r="A248" s="5" t="s">
        <v>248</v>
      </c>
      <c r="B248" s="6">
        <v>495.57</v>
      </c>
      <c r="C248" s="8">
        <f t="shared" si="3"/>
        <v>-8.3641820910455023E-3</v>
      </c>
    </row>
    <row r="249" spans="1:3" x14ac:dyDescent="0.15">
      <c r="A249" s="5" t="s">
        <v>249</v>
      </c>
      <c r="B249" s="6">
        <v>499.75</v>
      </c>
      <c r="C249" s="8">
        <f t="shared" si="3"/>
        <v>3.3416737318803236E-2</v>
      </c>
    </row>
    <row r="250" spans="1:3" x14ac:dyDescent="0.15">
      <c r="A250" s="5" t="s">
        <v>250</v>
      </c>
      <c r="B250" s="6">
        <v>483.59</v>
      </c>
      <c r="C250" s="8" t="e">
        <f t="shared" si="3"/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41BA-3E95-E545-9738-323823AA1DDB}">
  <dimension ref="A1:F250"/>
  <sheetViews>
    <sheetView workbookViewId="0">
      <selection activeCell="C2" sqref="C2"/>
    </sheetView>
  </sheetViews>
  <sheetFormatPr baseColWidth="10" defaultRowHeight="13" x14ac:dyDescent="0.15"/>
  <sheetData>
    <row r="1" spans="1:6" x14ac:dyDescent="0.15">
      <c r="A1" s="1" t="s">
        <v>0</v>
      </c>
      <c r="B1" s="1" t="s">
        <v>1</v>
      </c>
      <c r="C1" s="2" t="s">
        <v>258</v>
      </c>
    </row>
    <row r="2" spans="1:6" x14ac:dyDescent="0.15">
      <c r="A2" s="3" t="s">
        <v>2</v>
      </c>
      <c r="B2" s="4">
        <v>177.1</v>
      </c>
      <c r="C2" s="7">
        <f>B2/B3-1</f>
        <v>7.1083309638897418E-3</v>
      </c>
      <c r="E2" s="11" t="s">
        <v>254</v>
      </c>
      <c r="F2" s="12"/>
    </row>
    <row r="3" spans="1:6" x14ac:dyDescent="0.15">
      <c r="A3" s="5" t="s">
        <v>3</v>
      </c>
      <c r="B3" s="6">
        <v>175.85</v>
      </c>
      <c r="C3" s="7">
        <f t="shared" ref="C3:C66" si="0">B3/B4-1</f>
        <v>-4.5745604514868754E-2</v>
      </c>
      <c r="E3" s="9" t="s">
        <v>253</v>
      </c>
      <c r="F3" s="10">
        <v>100000</v>
      </c>
    </row>
    <row r="4" spans="1:6" x14ac:dyDescent="0.15">
      <c r="A4" s="5" t="s">
        <v>4</v>
      </c>
      <c r="B4" s="6">
        <v>184.28</v>
      </c>
      <c r="C4" s="7">
        <f t="shared" si="0"/>
        <v>2.3777777777777676E-2</v>
      </c>
      <c r="E4" s="9" t="s">
        <v>251</v>
      </c>
      <c r="F4" s="10">
        <v>95</v>
      </c>
    </row>
    <row r="5" spans="1:6" x14ac:dyDescent="0.15">
      <c r="A5" s="5" t="s">
        <v>5</v>
      </c>
      <c r="B5" s="6">
        <v>180</v>
      </c>
      <c r="C5" s="7">
        <f t="shared" si="0"/>
        <v>4.0642886049603977E-2</v>
      </c>
      <c r="E5" s="9" t="s">
        <v>252</v>
      </c>
      <c r="F5" s="10">
        <f>_xlfn.PERCENTILE.EXC(C2:C249,0.05)*F3</f>
        <v>-4259.5303360092767</v>
      </c>
    </row>
    <row r="6" spans="1:6" x14ac:dyDescent="0.15">
      <c r="A6" s="5" t="s">
        <v>6</v>
      </c>
      <c r="B6" s="6">
        <v>172.97</v>
      </c>
      <c r="C6" s="7">
        <f t="shared" si="0"/>
        <v>-4.1876696393951196E-2</v>
      </c>
    </row>
    <row r="7" spans="1:6" x14ac:dyDescent="0.15">
      <c r="A7" s="5" t="s">
        <v>7</v>
      </c>
      <c r="B7" s="6">
        <v>180.53</v>
      </c>
      <c r="C7" s="7">
        <f t="shared" si="0"/>
        <v>-3.0923850019327626E-3</v>
      </c>
    </row>
    <row r="8" spans="1:6" x14ac:dyDescent="0.15">
      <c r="A8" s="5" t="s">
        <v>8</v>
      </c>
      <c r="B8" s="6">
        <v>181.09</v>
      </c>
      <c r="C8" s="7">
        <f t="shared" si="0"/>
        <v>-6.952009043263796E-2</v>
      </c>
    </row>
    <row r="9" spans="1:6" x14ac:dyDescent="0.15">
      <c r="A9" s="5" t="s">
        <v>9</v>
      </c>
      <c r="B9" s="6">
        <v>194.62</v>
      </c>
      <c r="C9" s="7">
        <f t="shared" si="0"/>
        <v>2.7723504250937392E-2</v>
      </c>
    </row>
    <row r="10" spans="1:6" x14ac:dyDescent="0.15">
      <c r="A10" s="5" t="s">
        <v>10</v>
      </c>
      <c r="B10" s="6">
        <v>189.37</v>
      </c>
      <c r="C10" s="7">
        <f t="shared" si="0"/>
        <v>-1.1896686668405931E-2</v>
      </c>
    </row>
    <row r="11" spans="1:6" x14ac:dyDescent="0.15">
      <c r="A11" s="5" t="s">
        <v>11</v>
      </c>
      <c r="B11" s="6">
        <v>191.65</v>
      </c>
      <c r="C11" s="7">
        <f t="shared" si="0"/>
        <v>-3.3242534301856308E-2</v>
      </c>
    </row>
    <row r="12" spans="1:6" x14ac:dyDescent="0.15">
      <c r="A12" s="5" t="s">
        <v>12</v>
      </c>
      <c r="B12" s="6">
        <v>198.24</v>
      </c>
      <c r="C12" s="7">
        <f t="shared" si="0"/>
        <v>-9.2953523238380464E-3</v>
      </c>
    </row>
    <row r="13" spans="1:6" x14ac:dyDescent="0.15">
      <c r="A13" s="5" t="s">
        <v>13</v>
      </c>
      <c r="B13" s="6">
        <v>200.1</v>
      </c>
      <c r="C13" s="7">
        <f t="shared" si="0"/>
        <v>-4.2299079372978277E-3</v>
      </c>
    </row>
    <row r="14" spans="1:6" x14ac:dyDescent="0.15">
      <c r="A14" s="5" t="s">
        <v>14</v>
      </c>
      <c r="B14" s="6">
        <v>200.95</v>
      </c>
      <c r="C14" s="7">
        <f t="shared" si="0"/>
        <v>-8.8290421229161309E-3</v>
      </c>
    </row>
    <row r="15" spans="1:6" x14ac:dyDescent="0.15">
      <c r="A15" s="5" t="s">
        <v>15</v>
      </c>
      <c r="B15" s="6">
        <v>202.74</v>
      </c>
      <c r="C15" s="7">
        <f t="shared" si="0"/>
        <v>-5.6890632663070262E-3</v>
      </c>
    </row>
    <row r="16" spans="1:6" x14ac:dyDescent="0.15">
      <c r="A16" s="5" t="s">
        <v>16</v>
      </c>
      <c r="B16" s="6">
        <v>203.9</v>
      </c>
      <c r="C16" s="7">
        <f t="shared" si="0"/>
        <v>1.0256156171035036E-2</v>
      </c>
    </row>
    <row r="17" spans="1:3" x14ac:dyDescent="0.15">
      <c r="A17" s="5" t="s">
        <v>17</v>
      </c>
      <c r="B17" s="6">
        <v>201.83</v>
      </c>
      <c r="C17" s="7">
        <f t="shared" si="0"/>
        <v>-2.2046709952514676E-2</v>
      </c>
    </row>
    <row r="18" spans="1:3" x14ac:dyDescent="0.15">
      <c r="A18" s="5" t="s">
        <v>18</v>
      </c>
      <c r="B18" s="6">
        <v>206.38</v>
      </c>
      <c r="C18" s="7">
        <f t="shared" si="0"/>
        <v>-1.130593082303355E-2</v>
      </c>
    </row>
    <row r="19" spans="1:3" x14ac:dyDescent="0.15">
      <c r="A19" s="5" t="s">
        <v>19</v>
      </c>
      <c r="B19" s="6">
        <v>208.74</v>
      </c>
      <c r="C19" s="7">
        <f t="shared" si="0"/>
        <v>3.798990141861136E-3</v>
      </c>
    </row>
    <row r="20" spans="1:3" x14ac:dyDescent="0.15">
      <c r="A20" s="5" t="s">
        <v>20</v>
      </c>
      <c r="B20" s="6">
        <v>207.95</v>
      </c>
      <c r="C20" s="7">
        <f t="shared" si="0"/>
        <v>8.8783233068114864E-3</v>
      </c>
    </row>
    <row r="21" spans="1:3" x14ac:dyDescent="0.15">
      <c r="A21" s="5" t="s">
        <v>21</v>
      </c>
      <c r="B21" s="6">
        <v>206.12</v>
      </c>
      <c r="C21" s="7">
        <f t="shared" si="0"/>
        <v>-2.0807600950118799E-2</v>
      </c>
    </row>
    <row r="22" spans="1:3" x14ac:dyDescent="0.15">
      <c r="A22" s="5" t="s">
        <v>22</v>
      </c>
      <c r="B22" s="6">
        <v>210.5</v>
      </c>
      <c r="C22" s="7">
        <f t="shared" si="0"/>
        <v>9.253488037589408E-3</v>
      </c>
    </row>
    <row r="23" spans="1:3" x14ac:dyDescent="0.15">
      <c r="A23" s="5" t="s">
        <v>23</v>
      </c>
      <c r="B23" s="6">
        <v>208.57</v>
      </c>
      <c r="C23" s="7">
        <f t="shared" si="0"/>
        <v>2.2151433472188176E-2</v>
      </c>
    </row>
    <row r="24" spans="1:3" x14ac:dyDescent="0.15">
      <c r="A24" s="5" t="s">
        <v>24</v>
      </c>
      <c r="B24" s="6">
        <v>204.05</v>
      </c>
      <c r="C24" s="7">
        <f t="shared" si="0"/>
        <v>2.1271271271271264E-2</v>
      </c>
    </row>
    <row r="25" spans="1:3" x14ac:dyDescent="0.15">
      <c r="A25" s="5" t="s">
        <v>25</v>
      </c>
      <c r="B25" s="6">
        <v>199.8</v>
      </c>
      <c r="C25" s="7">
        <f t="shared" si="0"/>
        <v>-4.5480603860118429E-2</v>
      </c>
    </row>
    <row r="26" spans="1:3" x14ac:dyDescent="0.15">
      <c r="A26" s="5" t="s">
        <v>26</v>
      </c>
      <c r="B26" s="6">
        <v>209.32</v>
      </c>
      <c r="C26" s="7">
        <f t="shared" si="0"/>
        <v>5.6209464328609293E-3</v>
      </c>
    </row>
    <row r="27" spans="1:3" x14ac:dyDescent="0.15">
      <c r="A27" s="5" t="s">
        <v>27</v>
      </c>
      <c r="B27" s="6">
        <v>208.15</v>
      </c>
      <c r="C27" s="7">
        <f t="shared" si="0"/>
        <v>2.8764889042653063E-2</v>
      </c>
    </row>
    <row r="28" spans="1:3" x14ac:dyDescent="0.15">
      <c r="A28" s="5" t="s">
        <v>28</v>
      </c>
      <c r="B28" s="6">
        <v>202.33</v>
      </c>
      <c r="C28" s="7">
        <f t="shared" si="0"/>
        <v>-3.4584980237151175E-4</v>
      </c>
    </row>
    <row r="29" spans="1:3" x14ac:dyDescent="0.15">
      <c r="A29" s="5" t="s">
        <v>29</v>
      </c>
      <c r="B29" s="6">
        <v>202.4</v>
      </c>
      <c r="C29" s="7">
        <f t="shared" si="0"/>
        <v>5.2467370391555246E-2</v>
      </c>
    </row>
    <row r="30" spans="1:3" x14ac:dyDescent="0.15">
      <c r="A30" s="5" t="s">
        <v>30</v>
      </c>
      <c r="B30" s="6">
        <v>192.31</v>
      </c>
      <c r="C30" s="7">
        <f t="shared" si="0"/>
        <v>-0.13327023616369205</v>
      </c>
    </row>
    <row r="31" spans="1:3" x14ac:dyDescent="0.15">
      <c r="A31" s="5" t="s">
        <v>31</v>
      </c>
      <c r="B31" s="6">
        <v>221.88</v>
      </c>
      <c r="C31" s="7">
        <f t="shared" si="0"/>
        <v>-1.2198379485353072E-2</v>
      </c>
    </row>
    <row r="32" spans="1:3" x14ac:dyDescent="0.15">
      <c r="A32" s="5" t="s">
        <v>32</v>
      </c>
      <c r="B32" s="6">
        <v>224.62</v>
      </c>
      <c r="C32" s="7">
        <f t="shared" si="0"/>
        <v>6.3620071684589163E-3</v>
      </c>
    </row>
    <row r="33" spans="1:3" x14ac:dyDescent="0.15">
      <c r="A33" s="5" t="s">
        <v>33</v>
      </c>
      <c r="B33" s="6">
        <v>223.2</v>
      </c>
      <c r="C33" s="7">
        <f t="shared" si="0"/>
        <v>2.0576131687242816E-2</v>
      </c>
    </row>
    <row r="34" spans="1:3" x14ac:dyDescent="0.15">
      <c r="A34" s="5" t="s">
        <v>34</v>
      </c>
      <c r="B34" s="6">
        <v>218.7</v>
      </c>
      <c r="C34" s="7">
        <f t="shared" si="0"/>
        <v>3.4042553191489411E-2</v>
      </c>
    </row>
    <row r="35" spans="1:3" x14ac:dyDescent="0.15">
      <c r="A35" s="5" t="s">
        <v>35</v>
      </c>
      <c r="B35" s="6">
        <v>211.5</v>
      </c>
      <c r="C35" s="7">
        <f t="shared" si="0"/>
        <v>-1.5317286652078765E-2</v>
      </c>
    </row>
    <row r="36" spans="1:3" x14ac:dyDescent="0.15">
      <c r="A36" s="5" t="s">
        <v>36</v>
      </c>
      <c r="B36" s="6">
        <v>214.79</v>
      </c>
      <c r="C36" s="7">
        <f t="shared" si="0"/>
        <v>3.863636363636358E-2</v>
      </c>
    </row>
    <row r="37" spans="1:3" x14ac:dyDescent="0.15">
      <c r="A37" s="5" t="s">
        <v>37</v>
      </c>
      <c r="B37" s="6">
        <v>206.8</v>
      </c>
      <c r="C37" s="7">
        <f t="shared" si="0"/>
        <v>2.6557458426408553E-2</v>
      </c>
    </row>
    <row r="38" spans="1:3" x14ac:dyDescent="0.15">
      <c r="A38" s="5" t="s">
        <v>38</v>
      </c>
      <c r="B38" s="6">
        <v>201.45</v>
      </c>
      <c r="C38" s="7">
        <f t="shared" si="0"/>
        <v>4.4696066746108265E-4</v>
      </c>
    </row>
    <row r="39" spans="1:3" x14ac:dyDescent="0.15">
      <c r="A39" s="5" t="s">
        <v>39</v>
      </c>
      <c r="B39" s="6">
        <v>201.36</v>
      </c>
      <c r="C39" s="7">
        <f t="shared" si="0"/>
        <v>-3.3642078994096991E-2</v>
      </c>
    </row>
    <row r="40" spans="1:3" x14ac:dyDescent="0.15">
      <c r="A40" s="5" t="s">
        <v>40</v>
      </c>
      <c r="B40" s="6">
        <v>208.37</v>
      </c>
      <c r="C40" s="7">
        <f t="shared" si="0"/>
        <v>6.0351487060641418E-3</v>
      </c>
    </row>
    <row r="41" spans="1:3" x14ac:dyDescent="0.15">
      <c r="A41" s="5" t="s">
        <v>41</v>
      </c>
      <c r="B41" s="6">
        <v>207.12</v>
      </c>
      <c r="C41" s="7">
        <f t="shared" si="0"/>
        <v>-2.0338662378204475E-2</v>
      </c>
    </row>
    <row r="42" spans="1:3" x14ac:dyDescent="0.15">
      <c r="A42" s="5" t="s">
        <v>42</v>
      </c>
      <c r="B42" s="6">
        <v>211.42</v>
      </c>
      <c r="C42" s="7">
        <f t="shared" si="0"/>
        <v>-3.9043679832734934E-2</v>
      </c>
    </row>
    <row r="43" spans="1:3" x14ac:dyDescent="0.15">
      <c r="A43" s="5" t="s">
        <v>43</v>
      </c>
      <c r="B43" s="6">
        <v>220.01</v>
      </c>
      <c r="C43" s="7">
        <f t="shared" si="0"/>
        <v>5.4647428215329974E-2</v>
      </c>
    </row>
    <row r="44" spans="1:3" x14ac:dyDescent="0.15">
      <c r="A44" s="5" t="s">
        <v>44</v>
      </c>
      <c r="B44" s="6">
        <v>208.61</v>
      </c>
      <c r="C44" s="7">
        <f t="shared" si="0"/>
        <v>3.4874491517015604E-2</v>
      </c>
    </row>
    <row r="45" spans="1:3" x14ac:dyDescent="0.15">
      <c r="A45" s="5" t="s">
        <v>45</v>
      </c>
      <c r="B45" s="6">
        <v>201.58</v>
      </c>
      <c r="C45" s="7">
        <f t="shared" si="0"/>
        <v>2.070990936249939E-2</v>
      </c>
    </row>
    <row r="46" spans="1:3" x14ac:dyDescent="0.15">
      <c r="A46" s="5" t="s">
        <v>46</v>
      </c>
      <c r="B46" s="6">
        <v>197.49</v>
      </c>
      <c r="C46" s="7">
        <f t="shared" si="0"/>
        <v>-1.4471780028943448E-2</v>
      </c>
    </row>
    <row r="47" spans="1:3" x14ac:dyDescent="0.15">
      <c r="A47" s="5" t="s">
        <v>47</v>
      </c>
      <c r="B47" s="6">
        <v>200.39</v>
      </c>
      <c r="C47" s="7">
        <f t="shared" si="0"/>
        <v>-6.1498784903040171E-3</v>
      </c>
    </row>
    <row r="48" spans="1:3" x14ac:dyDescent="0.15">
      <c r="A48" s="5" t="s">
        <v>48</v>
      </c>
      <c r="B48" s="6">
        <v>201.63</v>
      </c>
      <c r="C48" s="7">
        <f t="shared" si="0"/>
        <v>-7.0422535211267512E-3</v>
      </c>
    </row>
    <row r="49" spans="1:3" x14ac:dyDescent="0.15">
      <c r="A49" s="5" t="s">
        <v>49</v>
      </c>
      <c r="B49" s="6">
        <v>203.06</v>
      </c>
      <c r="C49" s="7">
        <f t="shared" si="0"/>
        <v>-1.5848398197062963E-2</v>
      </c>
    </row>
    <row r="50" spans="1:3" x14ac:dyDescent="0.15">
      <c r="A50" s="5" t="s">
        <v>50</v>
      </c>
      <c r="B50" s="6">
        <v>206.33</v>
      </c>
      <c r="C50" s="7">
        <f t="shared" si="0"/>
        <v>-4.9672067901234129E-3</v>
      </c>
    </row>
    <row r="51" spans="1:3" x14ac:dyDescent="0.15">
      <c r="A51" s="5" t="s">
        <v>51</v>
      </c>
      <c r="B51" s="6">
        <v>207.36</v>
      </c>
      <c r="C51" s="7">
        <f t="shared" si="0"/>
        <v>5.1467978297246697E-2</v>
      </c>
    </row>
    <row r="52" spans="1:3" x14ac:dyDescent="0.15">
      <c r="A52" s="5" t="s">
        <v>52</v>
      </c>
      <c r="B52" s="6">
        <v>197.21</v>
      </c>
      <c r="C52" s="7">
        <f t="shared" si="0"/>
        <v>1.3203863542951222E-2</v>
      </c>
    </row>
    <row r="53" spans="1:3" x14ac:dyDescent="0.15">
      <c r="A53" s="5" t="s">
        <v>53</v>
      </c>
      <c r="B53" s="6">
        <v>194.64</v>
      </c>
      <c r="C53" s="7">
        <f t="shared" si="0"/>
        <v>-4.7044385354879648E-3</v>
      </c>
    </row>
    <row r="54" spans="1:3" x14ac:dyDescent="0.15">
      <c r="A54" s="5" t="s">
        <v>54</v>
      </c>
      <c r="B54" s="6">
        <v>195.56</v>
      </c>
      <c r="C54" s="7">
        <f t="shared" si="0"/>
        <v>-2.541612678162064E-2</v>
      </c>
    </row>
    <row r="55" spans="1:3" x14ac:dyDescent="0.15">
      <c r="A55" s="5" t="s">
        <v>55</v>
      </c>
      <c r="B55" s="6">
        <v>200.66</v>
      </c>
      <c r="C55" s="7">
        <f t="shared" si="0"/>
        <v>-7.7143704875878294E-3</v>
      </c>
    </row>
    <row r="56" spans="1:3" x14ac:dyDescent="0.15">
      <c r="A56" s="5" t="s">
        <v>56</v>
      </c>
      <c r="B56" s="6">
        <v>202.22</v>
      </c>
      <c r="C56" s="7">
        <f t="shared" si="0"/>
        <v>6.1197074481316172E-3</v>
      </c>
    </row>
    <row r="57" spans="1:3" x14ac:dyDescent="0.15">
      <c r="A57" s="5" t="s">
        <v>57</v>
      </c>
      <c r="B57" s="6">
        <v>200.99</v>
      </c>
      <c r="C57" s="7">
        <f t="shared" si="0"/>
        <v>4.9775410007312226E-2</v>
      </c>
    </row>
    <row r="58" spans="1:3" x14ac:dyDescent="0.15">
      <c r="A58" s="5" t="s">
        <v>58</v>
      </c>
      <c r="B58" s="6">
        <v>191.46</v>
      </c>
      <c r="C58" s="7">
        <f t="shared" si="0"/>
        <v>-1.6135662898252745E-2</v>
      </c>
    </row>
    <row r="59" spans="1:3" x14ac:dyDescent="0.15">
      <c r="A59" s="5" t="s">
        <v>59</v>
      </c>
      <c r="B59" s="6">
        <v>194.6</v>
      </c>
      <c r="C59" s="7">
        <f t="shared" si="0"/>
        <v>1.3858497447118978E-2</v>
      </c>
    </row>
    <row r="60" spans="1:3" x14ac:dyDescent="0.15">
      <c r="A60" s="5" t="s">
        <v>60</v>
      </c>
      <c r="B60" s="6">
        <v>191.94</v>
      </c>
      <c r="C60" s="7">
        <f t="shared" si="0"/>
        <v>-3.6300647687904752E-2</v>
      </c>
    </row>
    <row r="61" spans="1:3" x14ac:dyDescent="0.15">
      <c r="A61" s="5" t="s">
        <v>61</v>
      </c>
      <c r="B61" s="6">
        <v>199.17</v>
      </c>
      <c r="C61" s="7">
        <f t="shared" si="0"/>
        <v>-1.8963648901586194E-2</v>
      </c>
    </row>
    <row r="62" spans="1:3" x14ac:dyDescent="0.15">
      <c r="A62" s="5" t="s">
        <v>62</v>
      </c>
      <c r="B62" s="6">
        <v>203.02</v>
      </c>
      <c r="C62" s="7">
        <f t="shared" si="0"/>
        <v>-6.2652961331375323E-3</v>
      </c>
    </row>
    <row r="63" spans="1:3" x14ac:dyDescent="0.15">
      <c r="A63" s="5" t="s">
        <v>63</v>
      </c>
      <c r="B63" s="6">
        <v>204.3</v>
      </c>
      <c r="C63" s="7">
        <f t="shared" si="0"/>
        <v>1.7987941601474988E-2</v>
      </c>
    </row>
    <row r="64" spans="1:3" x14ac:dyDescent="0.15">
      <c r="A64" s="5" t="s">
        <v>64</v>
      </c>
      <c r="B64" s="6">
        <v>200.69</v>
      </c>
      <c r="C64" s="7">
        <f t="shared" si="0"/>
        <v>9.0502287696716532E-3</v>
      </c>
    </row>
    <row r="65" spans="1:3" x14ac:dyDescent="0.15">
      <c r="A65" s="5" t="s">
        <v>65</v>
      </c>
      <c r="B65" s="6">
        <v>198.89</v>
      </c>
      <c r="C65" s="7">
        <f t="shared" si="0"/>
        <v>2.3096707818929918E-2</v>
      </c>
    </row>
    <row r="66" spans="1:3" x14ac:dyDescent="0.15">
      <c r="A66" s="5" t="s">
        <v>66</v>
      </c>
      <c r="B66" s="6">
        <v>194.4</v>
      </c>
      <c r="C66" s="7">
        <f t="shared" si="0"/>
        <v>5.274558648326666E-2</v>
      </c>
    </row>
    <row r="67" spans="1:3" x14ac:dyDescent="0.15">
      <c r="A67" s="5" t="s">
        <v>67</v>
      </c>
      <c r="B67" s="6">
        <v>184.66</v>
      </c>
      <c r="C67" s="7">
        <f t="shared" ref="C67:C130" si="1">B67/B68-1</f>
        <v>1.9151167282962733E-2</v>
      </c>
    </row>
    <row r="68" spans="1:3" x14ac:dyDescent="0.15">
      <c r="A68" s="5" t="s">
        <v>68</v>
      </c>
      <c r="B68" s="6">
        <v>181.19</v>
      </c>
      <c r="C68" s="7">
        <f t="shared" si="1"/>
        <v>-1.4414708442123669E-2</v>
      </c>
    </row>
    <row r="69" spans="1:3" x14ac:dyDescent="0.15">
      <c r="A69" s="5" t="s">
        <v>69</v>
      </c>
      <c r="B69" s="6">
        <v>183.84</v>
      </c>
      <c r="C69" s="7">
        <f t="shared" si="1"/>
        <v>-6.6998054895180958E-3</v>
      </c>
    </row>
    <row r="70" spans="1:3" x14ac:dyDescent="0.15">
      <c r="A70" s="5" t="s">
        <v>70</v>
      </c>
      <c r="B70" s="6">
        <v>185.08</v>
      </c>
      <c r="C70" s="7">
        <f t="shared" si="1"/>
        <v>-2.6304713804713775E-2</v>
      </c>
    </row>
    <row r="71" spans="1:3" x14ac:dyDescent="0.15">
      <c r="A71" s="5" t="s">
        <v>71</v>
      </c>
      <c r="B71" s="6">
        <v>190.08</v>
      </c>
      <c r="C71" s="7">
        <f t="shared" si="1"/>
        <v>-6.0656766366868897E-3</v>
      </c>
    </row>
    <row r="72" spans="1:3" x14ac:dyDescent="0.15">
      <c r="A72" s="5" t="s">
        <v>72</v>
      </c>
      <c r="B72" s="6">
        <v>191.24</v>
      </c>
      <c r="C72" s="7">
        <f t="shared" si="1"/>
        <v>1.5289870460819754E-2</v>
      </c>
    </row>
    <row r="73" spans="1:3" x14ac:dyDescent="0.15">
      <c r="A73" s="5" t="s">
        <v>73</v>
      </c>
      <c r="B73" s="6">
        <v>188.36</v>
      </c>
      <c r="C73" s="7">
        <f t="shared" si="1"/>
        <v>-6.9067327463487871E-3</v>
      </c>
    </row>
    <row r="74" spans="1:3" x14ac:dyDescent="0.15">
      <c r="A74" s="5" t="s">
        <v>74</v>
      </c>
      <c r="B74" s="6">
        <v>189.67</v>
      </c>
      <c r="C74" s="7">
        <f t="shared" si="1"/>
        <v>1.1681245999573209E-2</v>
      </c>
    </row>
    <row r="75" spans="1:3" x14ac:dyDescent="0.15">
      <c r="A75" s="5" t="s">
        <v>75</v>
      </c>
      <c r="B75" s="6">
        <v>187.48</v>
      </c>
      <c r="C75" s="7">
        <f t="shared" si="1"/>
        <v>7.9028009246815412E-3</v>
      </c>
    </row>
    <row r="76" spans="1:3" x14ac:dyDescent="0.15">
      <c r="A76" s="5" t="s">
        <v>76</v>
      </c>
      <c r="B76" s="6">
        <v>186.01</v>
      </c>
      <c r="C76" s="7">
        <f t="shared" si="1"/>
        <v>-1.3209549071618087E-2</v>
      </c>
    </row>
    <row r="77" spans="1:3" x14ac:dyDescent="0.15">
      <c r="A77" s="5" t="s">
        <v>77</v>
      </c>
      <c r="B77" s="6">
        <v>188.5</v>
      </c>
      <c r="C77" s="7">
        <f t="shared" si="1"/>
        <v>9.8574949105325604E-3</v>
      </c>
    </row>
    <row r="78" spans="1:3" x14ac:dyDescent="0.15">
      <c r="A78" s="5" t="s">
        <v>78</v>
      </c>
      <c r="B78" s="6">
        <v>186.66</v>
      </c>
      <c r="C78" s="7">
        <f t="shared" si="1"/>
        <v>-2.6646503624133122E-2</v>
      </c>
    </row>
    <row r="79" spans="1:3" x14ac:dyDescent="0.15">
      <c r="A79" s="5" t="s">
        <v>79</v>
      </c>
      <c r="B79" s="6">
        <v>191.77</v>
      </c>
      <c r="C79" s="7">
        <f t="shared" si="1"/>
        <v>-1.1749549085287248E-2</v>
      </c>
    </row>
    <row r="80" spans="1:3" x14ac:dyDescent="0.15">
      <c r="A80" s="5" t="s">
        <v>80</v>
      </c>
      <c r="B80" s="6">
        <v>194.05</v>
      </c>
      <c r="C80" s="7">
        <f t="shared" si="1"/>
        <v>-3.5536779324055523E-2</v>
      </c>
    </row>
    <row r="81" spans="1:3" x14ac:dyDescent="0.15">
      <c r="A81" s="5" t="s">
        <v>81</v>
      </c>
      <c r="B81" s="6">
        <v>201.2</v>
      </c>
      <c r="C81" s="7">
        <f t="shared" si="1"/>
        <v>4.9704259655003469E-5</v>
      </c>
    </row>
    <row r="82" spans="1:3" x14ac:dyDescent="0.15">
      <c r="A82" s="5" t="s">
        <v>82</v>
      </c>
      <c r="B82" s="6">
        <v>201.19</v>
      </c>
      <c r="C82" s="7">
        <f t="shared" si="1"/>
        <v>4.1248317979505122E-2</v>
      </c>
    </row>
    <row r="83" spans="1:3" x14ac:dyDescent="0.15">
      <c r="A83" s="5" t="s">
        <v>83</v>
      </c>
      <c r="B83" s="6">
        <v>193.22</v>
      </c>
      <c r="C83" s="7">
        <f t="shared" si="1"/>
        <v>-1.2975071516142189E-2</v>
      </c>
    </row>
    <row r="84" spans="1:3" x14ac:dyDescent="0.15">
      <c r="A84" s="5" t="s">
        <v>84</v>
      </c>
      <c r="B84" s="6">
        <v>195.76</v>
      </c>
      <c r="C84" s="7">
        <f t="shared" si="1"/>
        <v>2.1925245353936029E-2</v>
      </c>
    </row>
    <row r="85" spans="1:3" x14ac:dyDescent="0.15">
      <c r="A85" s="5" t="s">
        <v>85</v>
      </c>
      <c r="B85" s="6">
        <v>191.56</v>
      </c>
      <c r="C85" s="7">
        <f t="shared" si="1"/>
        <v>-7.2039388442600716E-3</v>
      </c>
    </row>
    <row r="86" spans="1:3" x14ac:dyDescent="0.15">
      <c r="A86" s="5" t="s">
        <v>86</v>
      </c>
      <c r="B86" s="6">
        <v>192.95</v>
      </c>
      <c r="C86" s="7">
        <f t="shared" si="1"/>
        <v>1.2648262831951307E-2</v>
      </c>
    </row>
    <row r="87" spans="1:3" x14ac:dyDescent="0.15">
      <c r="A87" s="5" t="s">
        <v>87</v>
      </c>
      <c r="B87" s="6">
        <v>190.54</v>
      </c>
      <c r="C87" s="7">
        <f t="shared" si="1"/>
        <v>-2.0259152612093767E-2</v>
      </c>
    </row>
    <row r="88" spans="1:3" x14ac:dyDescent="0.15">
      <c r="A88" s="5" t="s">
        <v>88</v>
      </c>
      <c r="B88" s="6">
        <v>194.48</v>
      </c>
      <c r="C88" s="7">
        <f t="shared" si="1"/>
        <v>-1.2491114044886786E-2</v>
      </c>
    </row>
    <row r="89" spans="1:3" x14ac:dyDescent="0.15">
      <c r="A89" s="5" t="s">
        <v>89</v>
      </c>
      <c r="B89" s="6">
        <v>196.94</v>
      </c>
      <c r="C89" s="7">
        <f t="shared" si="1"/>
        <v>1.160879391822478E-2</v>
      </c>
    </row>
    <row r="90" spans="1:3" x14ac:dyDescent="0.15">
      <c r="A90" s="5" t="s">
        <v>90</v>
      </c>
      <c r="B90" s="6">
        <v>194.68</v>
      </c>
      <c r="C90" s="7">
        <f t="shared" si="1"/>
        <v>-4.3059378686590599E-2</v>
      </c>
    </row>
    <row r="91" spans="1:3" x14ac:dyDescent="0.15">
      <c r="A91" s="5" t="s">
        <v>91</v>
      </c>
      <c r="B91" s="6">
        <v>203.44</v>
      </c>
      <c r="C91" s="7">
        <f t="shared" si="1"/>
        <v>2.783812458950119E-2</v>
      </c>
    </row>
    <row r="92" spans="1:3" x14ac:dyDescent="0.15">
      <c r="A92" s="5" t="s">
        <v>92</v>
      </c>
      <c r="B92" s="6">
        <v>197.93</v>
      </c>
      <c r="C92" s="7">
        <f t="shared" si="1"/>
        <v>-1.4587274718709575E-2</v>
      </c>
    </row>
    <row r="93" spans="1:3" x14ac:dyDescent="0.15">
      <c r="A93" s="5" t="s">
        <v>93</v>
      </c>
      <c r="B93" s="6">
        <v>200.86</v>
      </c>
      <c r="C93" s="7">
        <f t="shared" si="1"/>
        <v>1.1991132607819477E-2</v>
      </c>
    </row>
    <row r="94" spans="1:3" x14ac:dyDescent="0.15">
      <c r="A94" s="5" t="s">
        <v>94</v>
      </c>
      <c r="B94" s="6">
        <v>198.48</v>
      </c>
      <c r="C94" s="7">
        <f t="shared" si="1"/>
        <v>-1.7182470908640779E-2</v>
      </c>
    </row>
    <row r="95" spans="1:3" x14ac:dyDescent="0.15">
      <c r="A95" s="5" t="s">
        <v>95</v>
      </c>
      <c r="B95" s="6">
        <v>201.95</v>
      </c>
      <c r="C95" s="7">
        <f t="shared" si="1"/>
        <v>5.8272736328319752E-3</v>
      </c>
    </row>
    <row r="96" spans="1:3" x14ac:dyDescent="0.15">
      <c r="A96" s="5" t="s">
        <v>96</v>
      </c>
      <c r="B96" s="6">
        <v>200.78</v>
      </c>
      <c r="C96" s="7">
        <f t="shared" si="1"/>
        <v>-2.4582199766809198E-2</v>
      </c>
    </row>
    <row r="97" spans="1:3" x14ac:dyDescent="0.15">
      <c r="A97" s="5" t="s">
        <v>97</v>
      </c>
      <c r="B97" s="6">
        <v>205.84</v>
      </c>
      <c r="C97" s="7">
        <f t="shared" si="1"/>
        <v>9.7930445914230946E-2</v>
      </c>
    </row>
    <row r="98" spans="1:3" x14ac:dyDescent="0.15">
      <c r="A98" s="5" t="s">
        <v>98</v>
      </c>
      <c r="B98" s="6">
        <v>187.48</v>
      </c>
      <c r="C98" s="7">
        <f t="shared" si="1"/>
        <v>1.8703575054774824E-3</v>
      </c>
    </row>
    <row r="99" spans="1:3" x14ac:dyDescent="0.15">
      <c r="A99" s="5" t="s">
        <v>99</v>
      </c>
      <c r="B99" s="6">
        <v>187.13</v>
      </c>
      <c r="C99" s="7">
        <f t="shared" si="1"/>
        <v>-2.6429426148483537E-2</v>
      </c>
    </row>
    <row r="100" spans="1:3" x14ac:dyDescent="0.15">
      <c r="A100" s="5" t="s">
        <v>100</v>
      </c>
      <c r="B100" s="6">
        <v>192.21</v>
      </c>
      <c r="C100" s="7">
        <f t="shared" si="1"/>
        <v>7.3371416592422634E-3</v>
      </c>
    </row>
    <row r="101" spans="1:3" x14ac:dyDescent="0.15">
      <c r="A101" s="5" t="s">
        <v>101</v>
      </c>
      <c r="B101" s="6">
        <v>190.81</v>
      </c>
      <c r="C101" s="7">
        <f t="shared" si="1"/>
        <v>2.7075034987619873E-2</v>
      </c>
    </row>
    <row r="102" spans="1:3" x14ac:dyDescent="0.15">
      <c r="A102" s="5" t="s">
        <v>102</v>
      </c>
      <c r="B102" s="6">
        <v>185.78</v>
      </c>
      <c r="C102" s="7">
        <f t="shared" si="1"/>
        <v>-7.2672865234583162E-3</v>
      </c>
    </row>
    <row r="103" spans="1:3" x14ac:dyDescent="0.15">
      <c r="A103" s="5" t="s">
        <v>103</v>
      </c>
      <c r="B103" s="6">
        <v>187.14</v>
      </c>
      <c r="C103" s="7">
        <f t="shared" si="1"/>
        <v>5.8586401504969743E-3</v>
      </c>
    </row>
    <row r="104" spans="1:3" x14ac:dyDescent="0.15">
      <c r="A104" s="5" t="s">
        <v>104</v>
      </c>
      <c r="B104" s="6">
        <v>186.05</v>
      </c>
      <c r="C104" s="7">
        <f t="shared" si="1"/>
        <v>8.3464310877461312E-3</v>
      </c>
    </row>
    <row r="105" spans="1:3" x14ac:dyDescent="0.15">
      <c r="A105" s="5" t="s">
        <v>105</v>
      </c>
      <c r="B105" s="6">
        <v>184.51</v>
      </c>
      <c r="C105" s="7">
        <f t="shared" si="1"/>
        <v>1.849194082578931E-2</v>
      </c>
    </row>
    <row r="106" spans="1:3" x14ac:dyDescent="0.15">
      <c r="A106" s="5" t="s">
        <v>106</v>
      </c>
      <c r="B106" s="6">
        <v>181.16</v>
      </c>
      <c r="C106" s="7">
        <f t="shared" si="1"/>
        <v>9.3603744149766133E-3</v>
      </c>
    </row>
    <row r="107" spans="1:3" x14ac:dyDescent="0.15">
      <c r="A107" s="5" t="s">
        <v>107</v>
      </c>
      <c r="B107" s="6">
        <v>179.48</v>
      </c>
      <c r="C107" s="7">
        <f t="shared" si="1"/>
        <v>2.0932878270762068E-2</v>
      </c>
    </row>
    <row r="108" spans="1:3" x14ac:dyDescent="0.15">
      <c r="A108" s="5" t="s">
        <v>108</v>
      </c>
      <c r="B108" s="6">
        <v>175.8</v>
      </c>
      <c r="C108" s="7">
        <f t="shared" si="1"/>
        <v>2.1677224385424632E-2</v>
      </c>
    </row>
    <row r="109" spans="1:3" x14ac:dyDescent="0.15">
      <c r="A109" s="5" t="s">
        <v>109</v>
      </c>
      <c r="B109" s="6">
        <v>172.07</v>
      </c>
      <c r="C109" s="7">
        <f t="shared" si="1"/>
        <v>-9.2128749928024334E-3</v>
      </c>
    </row>
    <row r="110" spans="1:3" x14ac:dyDescent="0.15">
      <c r="A110" s="5" t="s">
        <v>110</v>
      </c>
      <c r="B110" s="6">
        <v>173.67</v>
      </c>
      <c r="C110" s="7">
        <f t="shared" si="1"/>
        <v>-2.4161375512726901E-2</v>
      </c>
    </row>
    <row r="111" spans="1:3" x14ac:dyDescent="0.15">
      <c r="A111" s="5" t="s">
        <v>111</v>
      </c>
      <c r="B111" s="6">
        <v>177.97</v>
      </c>
      <c r="C111" s="7">
        <f t="shared" si="1"/>
        <v>-4.7422790772360002E-2</v>
      </c>
    </row>
    <row r="112" spans="1:3" x14ac:dyDescent="0.15">
      <c r="A112" s="5" t="s">
        <v>112</v>
      </c>
      <c r="B112" s="6">
        <v>186.83</v>
      </c>
      <c r="C112" s="7">
        <f t="shared" si="1"/>
        <v>2.4568138195777411E-2</v>
      </c>
    </row>
    <row r="113" spans="1:3" x14ac:dyDescent="0.15">
      <c r="A113" s="5" t="s">
        <v>113</v>
      </c>
      <c r="B113" s="6">
        <v>182.35</v>
      </c>
      <c r="C113" s="7">
        <f t="shared" si="1"/>
        <v>2.0882563059845261E-3</v>
      </c>
    </row>
    <row r="114" spans="1:3" x14ac:dyDescent="0.15">
      <c r="A114" s="5" t="s">
        <v>114</v>
      </c>
      <c r="B114" s="6">
        <v>181.97</v>
      </c>
      <c r="C114" s="7">
        <f t="shared" si="1"/>
        <v>4.1256580453193026E-2</v>
      </c>
    </row>
    <row r="115" spans="1:3" x14ac:dyDescent="0.15">
      <c r="A115" s="5" t="s">
        <v>115</v>
      </c>
      <c r="B115" s="6">
        <v>174.76</v>
      </c>
      <c r="C115" s="7">
        <f t="shared" si="1"/>
        <v>3.906249999999778E-3</v>
      </c>
    </row>
    <row r="116" spans="1:3" x14ac:dyDescent="0.15">
      <c r="A116" s="5" t="s">
        <v>116</v>
      </c>
      <c r="B116" s="6">
        <v>174.08</v>
      </c>
      <c r="C116" s="7">
        <f t="shared" si="1"/>
        <v>-1.2143911020315423E-2</v>
      </c>
    </row>
    <row r="117" spans="1:3" x14ac:dyDescent="0.15">
      <c r="A117" s="5" t="s">
        <v>117</v>
      </c>
      <c r="B117" s="6">
        <v>176.22</v>
      </c>
      <c r="C117" s="7">
        <f t="shared" si="1"/>
        <v>5.3443328550932589E-2</v>
      </c>
    </row>
    <row r="118" spans="1:3" x14ac:dyDescent="0.15">
      <c r="A118" s="5" t="s">
        <v>118</v>
      </c>
      <c r="B118" s="6">
        <v>167.28</v>
      </c>
      <c r="C118" s="7">
        <f t="shared" si="1"/>
        <v>-4.1828503137131268E-4</v>
      </c>
    </row>
    <row r="119" spans="1:3" x14ac:dyDescent="0.15">
      <c r="A119" s="5" t="s">
        <v>119</v>
      </c>
      <c r="B119" s="6">
        <v>167.35</v>
      </c>
      <c r="C119" s="7">
        <f t="shared" si="1"/>
        <v>-1.0231842914596778E-2</v>
      </c>
    </row>
    <row r="120" spans="1:3" x14ac:dyDescent="0.15">
      <c r="A120" s="5" t="s">
        <v>120</v>
      </c>
      <c r="B120" s="6">
        <v>169.08</v>
      </c>
      <c r="C120" s="7">
        <f t="shared" si="1"/>
        <v>-1.982608695652166E-2</v>
      </c>
    </row>
    <row r="121" spans="1:3" x14ac:dyDescent="0.15">
      <c r="A121" s="5" t="s">
        <v>121</v>
      </c>
      <c r="B121" s="6">
        <v>172.5</v>
      </c>
      <c r="C121" s="7">
        <f t="shared" si="1"/>
        <v>6.2416146532111583E-3</v>
      </c>
    </row>
    <row r="122" spans="1:3" x14ac:dyDescent="0.15">
      <c r="A122" s="5" t="s">
        <v>122</v>
      </c>
      <c r="B122" s="6">
        <v>171.43</v>
      </c>
      <c r="C122" s="7">
        <f t="shared" si="1"/>
        <v>7.0492862597661965E-3</v>
      </c>
    </row>
    <row r="123" spans="1:3" x14ac:dyDescent="0.15">
      <c r="A123" s="5" t="s">
        <v>123</v>
      </c>
      <c r="B123" s="6">
        <v>170.23</v>
      </c>
      <c r="C123" s="7">
        <f t="shared" si="1"/>
        <v>4.8020685833897625E-2</v>
      </c>
    </row>
    <row r="124" spans="1:3" x14ac:dyDescent="0.15">
      <c r="A124" s="5" t="s">
        <v>124</v>
      </c>
      <c r="B124" s="6">
        <v>162.43</v>
      </c>
      <c r="C124" s="7">
        <f t="shared" si="1"/>
        <v>-2.1501412949993526E-3</v>
      </c>
    </row>
    <row r="125" spans="1:3" x14ac:dyDescent="0.15">
      <c r="A125" s="5" t="s">
        <v>125</v>
      </c>
      <c r="B125" s="6">
        <v>162.78</v>
      </c>
      <c r="C125" s="7">
        <f t="shared" si="1"/>
        <v>3.8005356459635209E-2</v>
      </c>
    </row>
    <row r="126" spans="1:3" x14ac:dyDescent="0.15">
      <c r="A126" s="5" t="s">
        <v>126</v>
      </c>
      <c r="B126" s="6">
        <v>156.82</v>
      </c>
      <c r="C126" s="7">
        <f t="shared" si="1"/>
        <v>-4.2028100183262085E-2</v>
      </c>
    </row>
    <row r="127" spans="1:3" x14ac:dyDescent="0.15">
      <c r="A127" s="5" t="s">
        <v>127</v>
      </c>
      <c r="B127" s="6">
        <v>163.69999999999999</v>
      </c>
      <c r="C127" s="7">
        <f t="shared" si="1"/>
        <v>1.7591844346366514E-2</v>
      </c>
    </row>
    <row r="128" spans="1:3" x14ac:dyDescent="0.15">
      <c r="A128" s="5" t="s">
        <v>128</v>
      </c>
      <c r="B128" s="6">
        <v>160.87</v>
      </c>
      <c r="C128" s="7">
        <f t="shared" si="1"/>
        <v>2.3677487693936072E-3</v>
      </c>
    </row>
    <row r="129" spans="1:3" x14ac:dyDescent="0.15">
      <c r="A129" s="5" t="s">
        <v>129</v>
      </c>
      <c r="B129" s="6">
        <v>160.49</v>
      </c>
      <c r="C129" s="7">
        <f t="shared" si="1"/>
        <v>-6.5288293535235797E-2</v>
      </c>
    </row>
    <row r="130" spans="1:3" x14ac:dyDescent="0.15">
      <c r="A130" s="5" t="s">
        <v>130</v>
      </c>
      <c r="B130" s="6">
        <v>171.7</v>
      </c>
      <c r="C130" s="7">
        <f t="shared" si="1"/>
        <v>1.5075376884422065E-2</v>
      </c>
    </row>
    <row r="131" spans="1:3" x14ac:dyDescent="0.15">
      <c r="A131" s="5" t="s">
        <v>131</v>
      </c>
      <c r="B131" s="6">
        <v>169.15</v>
      </c>
      <c r="C131" s="7">
        <f t="shared" ref="C131:C194" si="2">B131/B132-1</f>
        <v>-2.9550827423152626E-4</v>
      </c>
    </row>
    <row r="132" spans="1:3" x14ac:dyDescent="0.15">
      <c r="A132" s="5" t="s">
        <v>132</v>
      </c>
      <c r="B132" s="6">
        <v>169.2</v>
      </c>
      <c r="C132" s="7">
        <f t="shared" si="2"/>
        <v>-7.9155672823220113E-3</v>
      </c>
    </row>
    <row r="133" spans="1:3" x14ac:dyDescent="0.15">
      <c r="A133" s="5" t="s">
        <v>133</v>
      </c>
      <c r="B133" s="6">
        <v>170.55</v>
      </c>
      <c r="C133" s="7">
        <f t="shared" si="2"/>
        <v>8.7537706275508942E-3</v>
      </c>
    </row>
    <row r="134" spans="1:3" x14ac:dyDescent="0.15">
      <c r="A134" s="5" t="s">
        <v>134</v>
      </c>
      <c r="B134" s="6">
        <v>169.07</v>
      </c>
      <c r="C134" s="7">
        <f t="shared" si="2"/>
        <v>-1.2902849135917882E-2</v>
      </c>
    </row>
    <row r="135" spans="1:3" x14ac:dyDescent="0.15">
      <c r="A135" s="5" t="s">
        <v>135</v>
      </c>
      <c r="B135" s="6">
        <v>171.28</v>
      </c>
      <c r="C135" s="7">
        <f t="shared" si="2"/>
        <v>2.9079548185532378E-2</v>
      </c>
    </row>
    <row r="136" spans="1:3" x14ac:dyDescent="0.15">
      <c r="A136" s="5" t="s">
        <v>136</v>
      </c>
      <c r="B136" s="6">
        <v>166.44</v>
      </c>
      <c r="C136" s="7">
        <f t="shared" si="2"/>
        <v>-2.9164722351843198E-2</v>
      </c>
    </row>
    <row r="137" spans="1:3" x14ac:dyDescent="0.15">
      <c r="A137" s="5" t="s">
        <v>137</v>
      </c>
      <c r="B137" s="6">
        <v>171.44</v>
      </c>
      <c r="C137" s="7">
        <f t="shared" si="2"/>
        <v>-3.487561032318065E-3</v>
      </c>
    </row>
    <row r="138" spans="1:3" x14ac:dyDescent="0.15">
      <c r="A138" s="5" t="s">
        <v>138</v>
      </c>
      <c r="B138" s="6">
        <v>172.04</v>
      </c>
      <c r="C138" s="7">
        <f t="shared" si="2"/>
        <v>-1.9435736677115956E-2</v>
      </c>
    </row>
    <row r="139" spans="1:3" x14ac:dyDescent="0.15">
      <c r="A139" s="5" t="s">
        <v>139</v>
      </c>
      <c r="B139" s="6">
        <v>175.45</v>
      </c>
      <c r="C139" s="7">
        <f t="shared" si="2"/>
        <v>5.2137045949351979E-3</v>
      </c>
    </row>
    <row r="140" spans="1:3" x14ac:dyDescent="0.15">
      <c r="A140" s="5" t="s">
        <v>140</v>
      </c>
      <c r="B140" s="6">
        <v>174.54</v>
      </c>
      <c r="C140" s="7">
        <f t="shared" si="2"/>
        <v>3.334099793055767E-3</v>
      </c>
    </row>
    <row r="141" spans="1:3" x14ac:dyDescent="0.15">
      <c r="A141" s="5" t="s">
        <v>141</v>
      </c>
      <c r="B141" s="6">
        <v>173.96</v>
      </c>
      <c r="C141" s="7">
        <f t="shared" si="2"/>
        <v>2.3474730834853297E-2</v>
      </c>
    </row>
    <row r="142" spans="1:3" x14ac:dyDescent="0.15">
      <c r="A142" s="5" t="s">
        <v>142</v>
      </c>
      <c r="B142" s="6">
        <v>169.97</v>
      </c>
      <c r="C142" s="7">
        <f t="shared" si="2"/>
        <v>-1.3751885807125497E-2</v>
      </c>
    </row>
    <row r="143" spans="1:3" x14ac:dyDescent="0.15">
      <c r="A143" s="5" t="s">
        <v>143</v>
      </c>
      <c r="B143" s="6">
        <v>172.34</v>
      </c>
      <c r="C143" s="7">
        <f t="shared" si="2"/>
        <v>2.8097595895722804E-2</v>
      </c>
    </row>
    <row r="144" spans="1:3" x14ac:dyDescent="0.15">
      <c r="A144" s="5" t="s">
        <v>144</v>
      </c>
      <c r="B144" s="6">
        <v>167.63</v>
      </c>
      <c r="C144" s="7">
        <f t="shared" si="2"/>
        <v>3.0516993776925627E-3</v>
      </c>
    </row>
    <row r="145" spans="1:3" x14ac:dyDescent="0.15">
      <c r="A145" s="5" t="s">
        <v>145</v>
      </c>
      <c r="B145" s="6">
        <v>167.12</v>
      </c>
      <c r="C145" s="7">
        <f t="shared" si="2"/>
        <v>1.5618353084168923E-2</v>
      </c>
    </row>
    <row r="146" spans="1:3" x14ac:dyDescent="0.15">
      <c r="A146" s="5" t="s">
        <v>146</v>
      </c>
      <c r="B146" s="6">
        <v>164.55</v>
      </c>
      <c r="C146" s="7">
        <f t="shared" si="2"/>
        <v>6.1339009287925794E-2</v>
      </c>
    </row>
    <row r="147" spans="1:3" x14ac:dyDescent="0.15">
      <c r="A147" s="5" t="s">
        <v>147</v>
      </c>
      <c r="B147" s="6">
        <v>155.04</v>
      </c>
      <c r="C147" s="7">
        <f t="shared" si="2"/>
        <v>-2.2523971941565968E-3</v>
      </c>
    </row>
    <row r="148" spans="1:3" x14ac:dyDescent="0.15">
      <c r="A148" s="5" t="s">
        <v>148</v>
      </c>
      <c r="B148" s="6">
        <v>155.38999999999999</v>
      </c>
      <c r="C148" s="7">
        <f t="shared" si="2"/>
        <v>5.0287259209192303E-2</v>
      </c>
    </row>
    <row r="149" spans="1:3" x14ac:dyDescent="0.15">
      <c r="A149" s="5" t="s">
        <v>149</v>
      </c>
      <c r="B149" s="6">
        <v>147.94999999999999</v>
      </c>
      <c r="C149" s="7">
        <f t="shared" si="2"/>
        <v>-1.2745228880288395E-2</v>
      </c>
    </row>
    <row r="150" spans="1:3" x14ac:dyDescent="0.15">
      <c r="A150" s="5" t="s">
        <v>150</v>
      </c>
      <c r="B150" s="6">
        <v>149.86000000000001</v>
      </c>
      <c r="C150" s="7">
        <f t="shared" si="2"/>
        <v>-5.2598305727652006E-2</v>
      </c>
    </row>
    <row r="151" spans="1:3" x14ac:dyDescent="0.15">
      <c r="A151" s="5" t="s">
        <v>151</v>
      </c>
      <c r="B151" s="6">
        <v>158.18</v>
      </c>
      <c r="C151" s="7">
        <f t="shared" si="2"/>
        <v>-4.5958986731001183E-2</v>
      </c>
    </row>
    <row r="152" spans="1:3" x14ac:dyDescent="0.15">
      <c r="A152" s="5" t="s">
        <v>152</v>
      </c>
      <c r="B152" s="6">
        <v>165.8</v>
      </c>
      <c r="C152" s="7">
        <f t="shared" si="2"/>
        <v>7.2861395108062776E-2</v>
      </c>
    </row>
    <row r="153" spans="1:3" x14ac:dyDescent="0.15">
      <c r="A153" s="5" t="s">
        <v>153</v>
      </c>
      <c r="B153" s="6">
        <v>154.54</v>
      </c>
      <c r="C153" s="7">
        <f t="shared" si="2"/>
        <v>-3.4185363414786618E-2</v>
      </c>
    </row>
    <row r="154" spans="1:3" x14ac:dyDescent="0.15">
      <c r="A154" s="5" t="s">
        <v>154</v>
      </c>
      <c r="B154" s="6">
        <v>160.01</v>
      </c>
      <c r="C154" s="7">
        <f t="shared" si="2"/>
        <v>-1.1917994318883629E-2</v>
      </c>
    </row>
    <row r="155" spans="1:3" x14ac:dyDescent="0.15">
      <c r="A155" s="5" t="s">
        <v>155</v>
      </c>
      <c r="B155" s="6">
        <v>161.94</v>
      </c>
      <c r="C155" s="7">
        <f t="shared" si="2"/>
        <v>1.035687546793107E-2</v>
      </c>
    </row>
    <row r="156" spans="1:3" x14ac:dyDescent="0.15">
      <c r="A156" s="5" t="s">
        <v>156</v>
      </c>
      <c r="B156" s="6">
        <v>160.28</v>
      </c>
      <c r="C156" s="7">
        <f t="shared" si="2"/>
        <v>3.003754693366556E-3</v>
      </c>
    </row>
    <row r="157" spans="1:3" x14ac:dyDescent="0.15">
      <c r="A157" s="5" t="s">
        <v>157</v>
      </c>
      <c r="B157" s="6">
        <v>159.80000000000001</v>
      </c>
      <c r="C157" s="7">
        <f t="shared" si="2"/>
        <v>-5.9003650924508211E-2</v>
      </c>
    </row>
    <row r="158" spans="1:3" x14ac:dyDescent="0.15">
      <c r="A158" s="5" t="s">
        <v>158</v>
      </c>
      <c r="B158" s="6">
        <v>169.82</v>
      </c>
      <c r="C158" s="7">
        <f t="shared" si="2"/>
        <v>2.7753173900206818E-3</v>
      </c>
    </row>
    <row r="159" spans="1:3" x14ac:dyDescent="0.15">
      <c r="A159" s="5" t="s">
        <v>159</v>
      </c>
      <c r="B159" s="6">
        <v>169.35</v>
      </c>
      <c r="C159" s="7">
        <f t="shared" si="2"/>
        <v>2.1596187488688967E-2</v>
      </c>
    </row>
    <row r="160" spans="1:3" x14ac:dyDescent="0.15">
      <c r="A160" s="5" t="s">
        <v>160</v>
      </c>
      <c r="B160" s="6">
        <v>165.77</v>
      </c>
      <c r="C160" s="7">
        <f t="shared" si="2"/>
        <v>-3.5491941583755127E-2</v>
      </c>
    </row>
    <row r="161" spans="1:3" x14ac:dyDescent="0.15">
      <c r="A161" s="5" t="s">
        <v>161</v>
      </c>
      <c r="B161" s="6">
        <v>171.87</v>
      </c>
      <c r="C161" s="7">
        <f t="shared" si="2"/>
        <v>3.9135514018693307E-3</v>
      </c>
    </row>
    <row r="162" spans="1:3" x14ac:dyDescent="0.15">
      <c r="A162" s="5" t="s">
        <v>162</v>
      </c>
      <c r="B162" s="6">
        <v>171.2</v>
      </c>
      <c r="C162" s="7">
        <f t="shared" si="2"/>
        <v>-7.9767791872715543E-2</v>
      </c>
    </row>
    <row r="163" spans="1:3" x14ac:dyDescent="0.15">
      <c r="A163" s="5" t="s">
        <v>163</v>
      </c>
      <c r="B163" s="6">
        <v>186.04</v>
      </c>
      <c r="C163" s="7">
        <f t="shared" si="2"/>
        <v>4.4271676924738657E-3</v>
      </c>
    </row>
    <row r="164" spans="1:3" x14ac:dyDescent="0.15">
      <c r="A164" s="5" t="s">
        <v>164</v>
      </c>
      <c r="B164" s="6">
        <v>185.22</v>
      </c>
      <c r="C164" s="7">
        <f t="shared" si="2"/>
        <v>-1.1369095276220986E-2</v>
      </c>
    </row>
    <row r="165" spans="1:3" x14ac:dyDescent="0.15">
      <c r="A165" s="5" t="s">
        <v>165</v>
      </c>
      <c r="B165" s="6">
        <v>187.35</v>
      </c>
      <c r="C165" s="7">
        <f t="shared" si="2"/>
        <v>1.5447154471544655E-2</v>
      </c>
    </row>
    <row r="166" spans="1:3" x14ac:dyDescent="0.15">
      <c r="A166" s="5" t="s">
        <v>166</v>
      </c>
      <c r="B166" s="6">
        <v>184.5</v>
      </c>
      <c r="C166" s="7">
        <f t="shared" si="2"/>
        <v>-3.4284218790892496E-2</v>
      </c>
    </row>
    <row r="167" spans="1:3" x14ac:dyDescent="0.15">
      <c r="A167" s="5" t="s">
        <v>167</v>
      </c>
      <c r="B167" s="6">
        <v>191.05</v>
      </c>
      <c r="C167" s="7">
        <f t="shared" si="2"/>
        <v>3.5389117710817208E-2</v>
      </c>
    </row>
    <row r="168" spans="1:3" x14ac:dyDescent="0.15">
      <c r="A168" s="5" t="s">
        <v>168</v>
      </c>
      <c r="B168" s="6">
        <v>184.52</v>
      </c>
      <c r="C168" s="7">
        <f t="shared" si="2"/>
        <v>-1.1305792209183818E-2</v>
      </c>
    </row>
    <row r="169" spans="1:3" x14ac:dyDescent="0.15">
      <c r="A169" s="5" t="s">
        <v>169</v>
      </c>
      <c r="B169" s="6">
        <v>186.63</v>
      </c>
      <c r="C169" s="7">
        <f t="shared" si="2"/>
        <v>1.4348605902494649E-2</v>
      </c>
    </row>
    <row r="170" spans="1:3" x14ac:dyDescent="0.15">
      <c r="A170" s="5" t="s">
        <v>170</v>
      </c>
      <c r="B170" s="6">
        <v>183.99</v>
      </c>
      <c r="C170" s="7">
        <f t="shared" si="2"/>
        <v>8.2196284727931168E-3</v>
      </c>
    </row>
    <row r="171" spans="1:3" x14ac:dyDescent="0.15">
      <c r="A171" s="5" t="s">
        <v>171</v>
      </c>
      <c r="B171" s="6">
        <v>182.49</v>
      </c>
      <c r="C171" s="7">
        <f t="shared" si="2"/>
        <v>3.8645418326693326E-2</v>
      </c>
    </row>
    <row r="172" spans="1:3" x14ac:dyDescent="0.15">
      <c r="A172" s="5" t="s">
        <v>172</v>
      </c>
      <c r="B172" s="6">
        <v>175.7</v>
      </c>
      <c r="C172" s="7">
        <f t="shared" si="2"/>
        <v>1.9555503974931776E-2</v>
      </c>
    </row>
    <row r="173" spans="1:3" x14ac:dyDescent="0.15">
      <c r="A173" s="5" t="s">
        <v>173</v>
      </c>
      <c r="B173" s="6">
        <v>172.33</v>
      </c>
      <c r="C173" s="7">
        <f t="shared" si="2"/>
        <v>-8.5150451642597158E-3</v>
      </c>
    </row>
    <row r="174" spans="1:3" x14ac:dyDescent="0.15">
      <c r="A174" s="5" t="s">
        <v>174</v>
      </c>
      <c r="B174" s="6">
        <v>173.81</v>
      </c>
      <c r="C174" s="7">
        <f t="shared" si="2"/>
        <v>1.2701742119676007E-2</v>
      </c>
    </row>
    <row r="175" spans="1:3" x14ac:dyDescent="0.15">
      <c r="A175" s="5" t="s">
        <v>175</v>
      </c>
      <c r="B175" s="6">
        <v>171.63</v>
      </c>
      <c r="C175" s="7">
        <f t="shared" si="2"/>
        <v>-2.5570988551171236E-3</v>
      </c>
    </row>
    <row r="176" spans="1:3" x14ac:dyDescent="0.15">
      <c r="A176" s="5" t="s">
        <v>176</v>
      </c>
      <c r="B176" s="6">
        <v>172.07</v>
      </c>
      <c r="C176" s="7">
        <f t="shared" si="2"/>
        <v>-3.0706836616454236E-3</v>
      </c>
    </row>
    <row r="177" spans="1:3" x14ac:dyDescent="0.15">
      <c r="A177" s="5" t="s">
        <v>177</v>
      </c>
      <c r="B177" s="6">
        <v>172.6</v>
      </c>
      <c r="C177" s="7">
        <f t="shared" si="2"/>
        <v>2.8544186878016742E-2</v>
      </c>
    </row>
    <row r="178" spans="1:3" x14ac:dyDescent="0.15">
      <c r="A178" s="5" t="s">
        <v>178</v>
      </c>
      <c r="B178" s="6">
        <v>167.81</v>
      </c>
      <c r="C178" s="7">
        <f t="shared" si="2"/>
        <v>-3.5352954702230432E-2</v>
      </c>
    </row>
    <row r="179" spans="1:3" x14ac:dyDescent="0.15">
      <c r="A179" s="5" t="s">
        <v>179</v>
      </c>
      <c r="B179" s="6">
        <v>173.96</v>
      </c>
      <c r="C179" s="7">
        <f t="shared" si="2"/>
        <v>-8.0967042992359239E-3</v>
      </c>
    </row>
    <row r="180" spans="1:3" x14ac:dyDescent="0.15">
      <c r="A180" s="5" t="s">
        <v>180</v>
      </c>
      <c r="B180" s="6">
        <v>175.38</v>
      </c>
      <c r="C180" s="7">
        <f t="shared" si="2"/>
        <v>-2.3985753241694052E-2</v>
      </c>
    </row>
    <row r="181" spans="1:3" x14ac:dyDescent="0.15">
      <c r="A181" s="5" t="s">
        <v>181</v>
      </c>
      <c r="B181" s="6">
        <v>179.69</v>
      </c>
      <c r="C181" s="7">
        <f t="shared" si="2"/>
        <v>1.3823064770932092E-2</v>
      </c>
    </row>
    <row r="182" spans="1:3" x14ac:dyDescent="0.15">
      <c r="A182" s="5" t="s">
        <v>182</v>
      </c>
      <c r="B182" s="6">
        <v>177.24</v>
      </c>
      <c r="C182" s="7">
        <f t="shared" si="2"/>
        <v>2.7418700365196225E-2</v>
      </c>
    </row>
    <row r="183" spans="1:3" x14ac:dyDescent="0.15">
      <c r="A183" s="5" t="s">
        <v>183</v>
      </c>
      <c r="B183" s="6">
        <v>172.51</v>
      </c>
      <c r="C183" s="7">
        <f t="shared" si="2"/>
        <v>-2.3133422011450966E-3</v>
      </c>
    </row>
    <row r="184" spans="1:3" x14ac:dyDescent="0.15">
      <c r="A184" s="5" t="s">
        <v>184</v>
      </c>
      <c r="B184" s="6">
        <v>172.91</v>
      </c>
      <c r="C184" s="7">
        <f t="shared" si="2"/>
        <v>-4.0467106023811539E-4</v>
      </c>
    </row>
    <row r="185" spans="1:3" x14ac:dyDescent="0.15">
      <c r="A185" s="5" t="s">
        <v>185</v>
      </c>
      <c r="B185" s="6">
        <v>172.98</v>
      </c>
      <c r="C185" s="7">
        <f t="shared" si="2"/>
        <v>4.3871824271317195E-2</v>
      </c>
    </row>
    <row r="186" spans="1:3" x14ac:dyDescent="0.15">
      <c r="A186" s="5" t="s">
        <v>186</v>
      </c>
      <c r="B186" s="6">
        <v>165.71</v>
      </c>
      <c r="C186" s="7">
        <f t="shared" si="2"/>
        <v>-1.4569457659372009E-2</v>
      </c>
    </row>
    <row r="187" spans="1:3" x14ac:dyDescent="0.15">
      <c r="A187" s="5" t="s">
        <v>187</v>
      </c>
      <c r="B187" s="6">
        <v>168.16</v>
      </c>
      <c r="C187" s="7">
        <f t="shared" si="2"/>
        <v>2.2933268446985844E-2</v>
      </c>
    </row>
    <row r="188" spans="1:3" x14ac:dyDescent="0.15">
      <c r="A188" s="5" t="s">
        <v>188</v>
      </c>
      <c r="B188" s="6">
        <v>164.39</v>
      </c>
      <c r="C188" s="7">
        <f t="shared" si="2"/>
        <v>1.431480224594317E-2</v>
      </c>
    </row>
    <row r="189" spans="1:3" x14ac:dyDescent="0.15">
      <c r="A189" s="5" t="s">
        <v>189</v>
      </c>
      <c r="B189" s="6">
        <v>162.07</v>
      </c>
      <c r="C189" s="7">
        <f t="shared" si="2"/>
        <v>-5.2172845568376758E-3</v>
      </c>
    </row>
    <row r="190" spans="1:3" x14ac:dyDescent="0.15">
      <c r="A190" s="5" t="s">
        <v>190</v>
      </c>
      <c r="B190" s="6">
        <v>162.91999999999999</v>
      </c>
      <c r="C190" s="7">
        <f t="shared" si="2"/>
        <v>6.8538073063553417E-2</v>
      </c>
    </row>
    <row r="191" spans="1:3" x14ac:dyDescent="0.15">
      <c r="A191" s="5" t="s">
        <v>191</v>
      </c>
      <c r="B191" s="6">
        <v>152.47</v>
      </c>
      <c r="C191" s="7">
        <f t="shared" si="2"/>
        <v>-1.6005162955792129E-2</v>
      </c>
    </row>
    <row r="192" spans="1:3" x14ac:dyDescent="0.15">
      <c r="A192" s="5" t="s">
        <v>192</v>
      </c>
      <c r="B192" s="6">
        <v>154.94999999999999</v>
      </c>
      <c r="C192" s="7">
        <f t="shared" si="2"/>
        <v>2.5887182203389703E-2</v>
      </c>
    </row>
    <row r="193" spans="1:3" x14ac:dyDescent="0.15">
      <c r="A193" s="5" t="s">
        <v>193</v>
      </c>
      <c r="B193" s="6">
        <v>151.04</v>
      </c>
      <c r="C193" s="7">
        <f t="shared" si="2"/>
        <v>-1.2552301255230214E-2</v>
      </c>
    </row>
    <row r="194" spans="1:3" x14ac:dyDescent="0.15">
      <c r="A194" s="5" t="s">
        <v>194</v>
      </c>
      <c r="B194" s="6">
        <v>152.96</v>
      </c>
      <c r="C194" s="7">
        <f t="shared" si="2"/>
        <v>-8.9412984320331734E-3</v>
      </c>
    </row>
    <row r="195" spans="1:3" x14ac:dyDescent="0.15">
      <c r="A195" s="5" t="s">
        <v>195</v>
      </c>
      <c r="B195" s="6">
        <v>154.34</v>
      </c>
      <c r="C195" s="7">
        <f t="shared" ref="C195:C250" si="3">B195/B196-1</f>
        <v>-3.180478012671728E-2</v>
      </c>
    </row>
    <row r="196" spans="1:3" x14ac:dyDescent="0.15">
      <c r="A196" s="5" t="s">
        <v>196</v>
      </c>
      <c r="B196" s="6">
        <v>159.41</v>
      </c>
      <c r="C196" s="7">
        <f t="shared" si="3"/>
        <v>-3.6875000000000657E-3</v>
      </c>
    </row>
    <row r="197" spans="1:3" x14ac:dyDescent="0.15">
      <c r="A197" s="5" t="s">
        <v>197</v>
      </c>
      <c r="B197" s="6">
        <v>160</v>
      </c>
      <c r="C197" s="7">
        <f t="shared" si="3"/>
        <v>1.8524412757018327E-2</v>
      </c>
    </row>
    <row r="198" spans="1:3" x14ac:dyDescent="0.15">
      <c r="A198" s="5" t="s">
        <v>198</v>
      </c>
      <c r="B198" s="6">
        <v>157.09</v>
      </c>
      <c r="C198" s="7">
        <f t="shared" si="3"/>
        <v>6.0198527057315765E-3</v>
      </c>
    </row>
    <row r="199" spans="1:3" x14ac:dyDescent="0.15">
      <c r="A199" s="5" t="s">
        <v>199</v>
      </c>
      <c r="B199" s="6">
        <v>156.15</v>
      </c>
      <c r="C199" s="7">
        <f t="shared" si="3"/>
        <v>1.6138478557949032E-2</v>
      </c>
    </row>
    <row r="200" spans="1:3" x14ac:dyDescent="0.15">
      <c r="A200" s="5" t="s">
        <v>200</v>
      </c>
      <c r="B200" s="6">
        <v>153.66999999999999</v>
      </c>
      <c r="C200" s="7">
        <f t="shared" si="3"/>
        <v>7.8150439596202936E-4</v>
      </c>
    </row>
    <row r="201" spans="1:3" x14ac:dyDescent="0.15">
      <c r="A201" s="5" t="s">
        <v>201</v>
      </c>
      <c r="B201" s="6">
        <v>153.55000000000001</v>
      </c>
      <c r="C201" s="7">
        <f t="shared" si="3"/>
        <v>1.232858649789037E-2</v>
      </c>
    </row>
    <row r="202" spans="1:3" x14ac:dyDescent="0.15">
      <c r="A202" s="5" t="s">
        <v>202</v>
      </c>
      <c r="B202" s="6">
        <v>151.68</v>
      </c>
      <c r="C202" s="7">
        <f t="shared" si="3"/>
        <v>-3.6129540826379536E-3</v>
      </c>
    </row>
    <row r="203" spans="1:3" x14ac:dyDescent="0.15">
      <c r="A203" s="5" t="s">
        <v>203</v>
      </c>
      <c r="B203" s="6">
        <v>152.22999999999999</v>
      </c>
      <c r="C203" s="7">
        <f t="shared" si="3"/>
        <v>-2.1532330633757701E-2</v>
      </c>
    </row>
    <row r="204" spans="1:3" x14ac:dyDescent="0.15">
      <c r="A204" s="5" t="s">
        <v>204</v>
      </c>
      <c r="B204" s="6">
        <v>155.58000000000001</v>
      </c>
      <c r="C204" s="7">
        <f t="shared" si="3"/>
        <v>2.3889437314906337E-2</v>
      </c>
    </row>
    <row r="205" spans="1:3" x14ac:dyDescent="0.15">
      <c r="A205" s="5" t="s">
        <v>205</v>
      </c>
      <c r="B205" s="6">
        <v>151.94999999999999</v>
      </c>
      <c r="C205" s="7">
        <f t="shared" si="3"/>
        <v>3.7838945427224768E-2</v>
      </c>
    </row>
    <row r="206" spans="1:3" x14ac:dyDescent="0.15">
      <c r="A206" s="5" t="s">
        <v>206</v>
      </c>
      <c r="B206" s="6">
        <v>146.41</v>
      </c>
      <c r="C206" s="7">
        <f t="shared" si="3"/>
        <v>-1.9094198043682176E-2</v>
      </c>
    </row>
    <row r="207" spans="1:3" x14ac:dyDescent="0.15">
      <c r="A207" s="5" t="s">
        <v>207</v>
      </c>
      <c r="B207" s="6">
        <v>149.26</v>
      </c>
      <c r="C207" s="7">
        <f t="shared" si="3"/>
        <v>4.5311296309265447E-2</v>
      </c>
    </row>
    <row r="208" spans="1:3" x14ac:dyDescent="0.15">
      <c r="A208" s="5" t="s">
        <v>208</v>
      </c>
      <c r="B208" s="6">
        <v>142.79</v>
      </c>
      <c r="C208" s="7">
        <f t="shared" si="3"/>
        <v>-5.6406685236769505E-3</v>
      </c>
    </row>
    <row r="209" spans="1:3" x14ac:dyDescent="0.15">
      <c r="A209" s="5" t="s">
        <v>209</v>
      </c>
      <c r="B209" s="6">
        <v>143.6</v>
      </c>
      <c r="C209" s="7">
        <f t="shared" si="3"/>
        <v>1.7645808234710403E-2</v>
      </c>
    </row>
    <row r="210" spans="1:3" x14ac:dyDescent="0.15">
      <c r="A210" s="5" t="s">
        <v>210</v>
      </c>
      <c r="B210" s="6">
        <v>141.11000000000001</v>
      </c>
      <c r="C210" s="7">
        <f t="shared" si="3"/>
        <v>-1.2042288034726623E-2</v>
      </c>
    </row>
    <row r="211" spans="1:3" x14ac:dyDescent="0.15">
      <c r="A211" s="5" t="s">
        <v>211</v>
      </c>
      <c r="B211" s="6">
        <v>142.83000000000001</v>
      </c>
      <c r="C211" s="7">
        <f t="shared" si="3"/>
        <v>8.9714608646511707E-3</v>
      </c>
    </row>
    <row r="212" spans="1:3" x14ac:dyDescent="0.15">
      <c r="A212" s="5" t="s">
        <v>212</v>
      </c>
      <c r="B212" s="6">
        <v>141.56</v>
      </c>
      <c r="C212" s="7">
        <f t="shared" si="3"/>
        <v>3.9125009175658976E-2</v>
      </c>
    </row>
    <row r="213" spans="1:3" x14ac:dyDescent="0.15">
      <c r="A213" s="5" t="s">
        <v>213</v>
      </c>
      <c r="B213" s="6">
        <v>136.22999999999999</v>
      </c>
      <c r="C213" s="7">
        <f t="shared" si="3"/>
        <v>9.5598043574922631E-3</v>
      </c>
    </row>
    <row r="214" spans="1:3" x14ac:dyDescent="0.15">
      <c r="A214" s="5" t="s">
        <v>214</v>
      </c>
      <c r="B214" s="6">
        <v>134.94</v>
      </c>
      <c r="C214" s="7">
        <f t="shared" si="3"/>
        <v>-1.747487986020102E-2</v>
      </c>
    </row>
    <row r="215" spans="1:3" x14ac:dyDescent="0.15">
      <c r="A215" s="5" t="s">
        <v>215</v>
      </c>
      <c r="B215" s="6">
        <v>137.34</v>
      </c>
      <c r="C215" s="7">
        <f t="shared" si="3"/>
        <v>-8.3754512635378919E-3</v>
      </c>
    </row>
    <row r="216" spans="1:3" x14ac:dyDescent="0.15">
      <c r="A216" s="5" t="s">
        <v>216</v>
      </c>
      <c r="B216" s="6">
        <v>138.5</v>
      </c>
      <c r="C216" s="7">
        <f t="shared" si="3"/>
        <v>1.446131597975242E-3</v>
      </c>
    </row>
    <row r="217" spans="1:3" x14ac:dyDescent="0.15">
      <c r="A217" s="5" t="s">
        <v>217</v>
      </c>
      <c r="B217" s="6">
        <v>138.30000000000001</v>
      </c>
      <c r="C217" s="7">
        <f t="shared" si="3"/>
        <v>1.2593351881680981E-2</v>
      </c>
    </row>
    <row r="218" spans="1:3" x14ac:dyDescent="0.15">
      <c r="A218" s="5" t="s">
        <v>218</v>
      </c>
      <c r="B218" s="6">
        <v>136.58000000000001</v>
      </c>
      <c r="C218" s="7">
        <f t="shared" si="3"/>
        <v>2.7148980973151993E-2</v>
      </c>
    </row>
    <row r="219" spans="1:3" x14ac:dyDescent="0.15">
      <c r="A219" s="5" t="s">
        <v>219</v>
      </c>
      <c r="B219" s="6">
        <v>132.97</v>
      </c>
      <c r="C219" s="7">
        <f t="shared" si="3"/>
        <v>-3.4475005620925314E-3</v>
      </c>
    </row>
    <row r="220" spans="1:3" x14ac:dyDescent="0.15">
      <c r="A220" s="5" t="s">
        <v>220</v>
      </c>
      <c r="B220" s="6">
        <v>133.43</v>
      </c>
      <c r="C220" s="7">
        <f t="shared" si="3"/>
        <v>2.8362235067437513E-2</v>
      </c>
    </row>
    <row r="221" spans="1:3" x14ac:dyDescent="0.15">
      <c r="A221" s="5" t="s">
        <v>221</v>
      </c>
      <c r="B221" s="6">
        <v>129.75</v>
      </c>
      <c r="C221" s="7">
        <f t="shared" si="3"/>
        <v>1.6053249804228731E-2</v>
      </c>
    </row>
    <row r="222" spans="1:3" x14ac:dyDescent="0.15">
      <c r="A222" s="5" t="s">
        <v>222</v>
      </c>
      <c r="B222" s="6">
        <v>127.7</v>
      </c>
      <c r="C222" s="7">
        <f t="shared" si="3"/>
        <v>-3.4550540560973841E-2</v>
      </c>
    </row>
    <row r="223" spans="1:3" x14ac:dyDescent="0.15">
      <c r="A223" s="5" t="s">
        <v>223</v>
      </c>
      <c r="B223" s="6">
        <v>132.27000000000001</v>
      </c>
      <c r="C223" s="7">
        <f t="shared" si="3"/>
        <v>-4.862259943896996E-2</v>
      </c>
    </row>
    <row r="224" spans="1:3" x14ac:dyDescent="0.15">
      <c r="A224" s="5" t="s">
        <v>224</v>
      </c>
      <c r="B224" s="6">
        <v>139.03</v>
      </c>
      <c r="C224" s="7">
        <f t="shared" si="3"/>
        <v>-5.5078683834048903E-3</v>
      </c>
    </row>
    <row r="225" spans="1:3" x14ac:dyDescent="0.15">
      <c r="A225" s="5" t="s">
        <v>225</v>
      </c>
      <c r="B225" s="6">
        <v>139.80000000000001</v>
      </c>
      <c r="C225" s="7">
        <f t="shared" si="3"/>
        <v>-2.4261452832879948E-3</v>
      </c>
    </row>
    <row r="226" spans="1:3" x14ac:dyDescent="0.15">
      <c r="A226" s="5" t="s">
        <v>226</v>
      </c>
      <c r="B226" s="6">
        <v>140.13999999999999</v>
      </c>
      <c r="C226" s="7">
        <f t="shared" si="3"/>
        <v>-1.6699410609037457E-2</v>
      </c>
    </row>
    <row r="227" spans="1:3" x14ac:dyDescent="0.15">
      <c r="A227" s="5" t="s">
        <v>227</v>
      </c>
      <c r="B227" s="6">
        <v>142.52000000000001</v>
      </c>
      <c r="C227" s="7">
        <f t="shared" si="3"/>
        <v>-3.1793478260869423E-2</v>
      </c>
    </row>
    <row r="228" spans="1:3" x14ac:dyDescent="0.15">
      <c r="A228" s="5" t="s">
        <v>228</v>
      </c>
      <c r="B228" s="6">
        <v>147.19999999999999</v>
      </c>
      <c r="C228" s="7">
        <f t="shared" si="3"/>
        <v>6.7022295171659252E-3</v>
      </c>
    </row>
    <row r="229" spans="1:3" x14ac:dyDescent="0.15">
      <c r="A229" s="5" t="s">
        <v>229</v>
      </c>
      <c r="B229" s="6">
        <v>146.22</v>
      </c>
      <c r="C229" s="7">
        <f t="shared" si="3"/>
        <v>5.6396148555708514E-3</v>
      </c>
    </row>
    <row r="230" spans="1:3" x14ac:dyDescent="0.15">
      <c r="A230" s="5" t="s">
        <v>230</v>
      </c>
      <c r="B230" s="6">
        <v>145.4</v>
      </c>
      <c r="C230" s="7">
        <f t="shared" si="3"/>
        <v>1.8278590937740757E-2</v>
      </c>
    </row>
    <row r="231" spans="1:3" x14ac:dyDescent="0.15">
      <c r="A231" s="5" t="s">
        <v>231</v>
      </c>
      <c r="B231" s="6">
        <v>142.79</v>
      </c>
      <c r="C231" s="7">
        <f t="shared" si="3"/>
        <v>1.0116015846066695E-2</v>
      </c>
    </row>
    <row r="232" spans="1:3" x14ac:dyDescent="0.15">
      <c r="A232" s="5" t="s">
        <v>232</v>
      </c>
      <c r="B232" s="6">
        <v>141.36000000000001</v>
      </c>
      <c r="C232" s="7">
        <f t="shared" si="3"/>
        <v>1.2172418731204449E-2</v>
      </c>
    </row>
    <row r="233" spans="1:3" x14ac:dyDescent="0.15">
      <c r="A233" s="5" t="s">
        <v>233</v>
      </c>
      <c r="B233" s="6">
        <v>139.66</v>
      </c>
      <c r="C233" s="7">
        <f t="shared" si="3"/>
        <v>-1.6478873239436642E-2</v>
      </c>
    </row>
    <row r="234" spans="1:3" x14ac:dyDescent="0.15">
      <c r="A234" s="5" t="s">
        <v>234</v>
      </c>
      <c r="B234" s="6">
        <v>142</v>
      </c>
      <c r="C234" s="7">
        <f t="shared" si="3"/>
        <v>1.2694337469690398E-2</v>
      </c>
    </row>
    <row r="235" spans="1:3" x14ac:dyDescent="0.15">
      <c r="A235" s="5" t="s">
        <v>235</v>
      </c>
      <c r="B235" s="6">
        <v>140.22</v>
      </c>
      <c r="C235" s="7">
        <f t="shared" si="3"/>
        <v>-8.9758993568450629E-3</v>
      </c>
    </row>
    <row r="236" spans="1:3" x14ac:dyDescent="0.15">
      <c r="A236" s="5" t="s">
        <v>236</v>
      </c>
      <c r="B236" s="6">
        <v>141.49</v>
      </c>
      <c r="C236" s="7">
        <f t="shared" si="3"/>
        <v>3.9985299522234508E-2</v>
      </c>
    </row>
    <row r="237" spans="1:3" x14ac:dyDescent="0.15">
      <c r="A237" s="5" t="s">
        <v>237</v>
      </c>
      <c r="B237" s="6">
        <v>136.05000000000001</v>
      </c>
      <c r="C237" s="7">
        <f t="shared" si="3"/>
        <v>-4.682127441656192E-3</v>
      </c>
    </row>
    <row r="238" spans="1:3" x14ac:dyDescent="0.15">
      <c r="A238" s="5" t="s">
        <v>238</v>
      </c>
      <c r="B238" s="6">
        <v>136.69</v>
      </c>
      <c r="C238" s="7">
        <f t="shared" si="3"/>
        <v>-1.5485450878709339E-2</v>
      </c>
    </row>
    <row r="239" spans="1:3" x14ac:dyDescent="0.15">
      <c r="A239" s="5" t="s">
        <v>239</v>
      </c>
      <c r="B239" s="6">
        <v>138.84</v>
      </c>
      <c r="C239" s="7">
        <f t="shared" si="3"/>
        <v>-9.9122869571417471E-3</v>
      </c>
    </row>
    <row r="240" spans="1:3" x14ac:dyDescent="0.15">
      <c r="A240" s="5" t="s">
        <v>240</v>
      </c>
      <c r="B240" s="6">
        <v>140.22999999999999</v>
      </c>
      <c r="C240" s="7">
        <f t="shared" si="3"/>
        <v>-2.2057777145296775E-3</v>
      </c>
    </row>
    <row r="241" spans="1:3" x14ac:dyDescent="0.15">
      <c r="A241" s="5" t="s">
        <v>241</v>
      </c>
      <c r="B241" s="6">
        <v>140.54</v>
      </c>
      <c r="C241" s="7">
        <f t="shared" si="3"/>
        <v>7.8164216565077549E-3</v>
      </c>
    </row>
    <row r="242" spans="1:3" x14ac:dyDescent="0.15">
      <c r="A242" s="5" t="s">
        <v>242</v>
      </c>
      <c r="B242" s="6">
        <v>139.44999999999999</v>
      </c>
      <c r="C242" s="7">
        <f t="shared" si="3"/>
        <v>1.9744058500914097E-2</v>
      </c>
    </row>
    <row r="243" spans="1:3" x14ac:dyDescent="0.15">
      <c r="A243" s="5" t="s">
        <v>243</v>
      </c>
      <c r="B243" s="6">
        <v>136.75</v>
      </c>
      <c r="C243" s="7">
        <f t="shared" si="3"/>
        <v>1.3939349002743295E-2</v>
      </c>
    </row>
    <row r="244" spans="1:3" x14ac:dyDescent="0.15">
      <c r="A244" s="5" t="s">
        <v>244</v>
      </c>
      <c r="B244" s="6">
        <v>134.87</v>
      </c>
      <c r="C244" s="7">
        <f t="shared" si="3"/>
        <v>-1.2953747072599442E-2</v>
      </c>
    </row>
    <row r="245" spans="1:3" x14ac:dyDescent="0.15">
      <c r="A245" s="5" t="s">
        <v>245</v>
      </c>
      <c r="B245" s="6">
        <v>136.63999999999999</v>
      </c>
      <c r="C245" s="7">
        <f t="shared" si="3"/>
        <v>-2.4821141772521926E-3</v>
      </c>
    </row>
    <row r="246" spans="1:3" x14ac:dyDescent="0.15">
      <c r="A246" s="5" t="s">
        <v>246</v>
      </c>
      <c r="B246" s="6">
        <v>136.97999999999999</v>
      </c>
      <c r="C246" s="7">
        <f t="shared" si="3"/>
        <v>-1.8908465835840271E-2</v>
      </c>
    </row>
    <row r="247" spans="1:3" x14ac:dyDescent="0.15">
      <c r="A247" s="5" t="s">
        <v>247</v>
      </c>
      <c r="B247" s="6">
        <v>139.62</v>
      </c>
      <c r="C247" s="7">
        <f t="shared" si="3"/>
        <v>-1.7728999577880877E-2</v>
      </c>
    </row>
    <row r="248" spans="1:3" x14ac:dyDescent="0.15">
      <c r="A248" s="5" t="s">
        <v>248</v>
      </c>
      <c r="B248" s="6">
        <v>142.13999999999999</v>
      </c>
      <c r="C248" s="7">
        <f t="shared" si="3"/>
        <v>-1.5650969529085956E-2</v>
      </c>
    </row>
    <row r="249" spans="1:3" x14ac:dyDescent="0.15">
      <c r="A249" s="5" t="s">
        <v>249</v>
      </c>
      <c r="B249" s="6">
        <v>144.4</v>
      </c>
      <c r="C249" s="7">
        <f t="shared" si="3"/>
        <v>3.8699467702488777E-2</v>
      </c>
    </row>
    <row r="250" spans="1:3" x14ac:dyDescent="0.15">
      <c r="A250" s="5" t="s">
        <v>250</v>
      </c>
      <c r="B250" s="6">
        <v>139.02000000000001</v>
      </c>
      <c r="C250" s="7" t="e">
        <f t="shared" si="3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ubs group</vt:lpstr>
      <vt:lpstr>Sheet11</vt:lpstr>
      <vt:lpstr>Sheet12</vt:lpstr>
      <vt:lpstr>Sheet13</vt:lpstr>
      <vt:lpstr>t-mobile</vt:lpstr>
      <vt:lpstr>mineralys</vt:lpstr>
      <vt:lpstr>astraZeneka</vt:lpstr>
      <vt:lpstr>meta</vt:lpstr>
      <vt:lpstr>taiwan</vt:lpstr>
      <vt:lpstr>american tower corporation</vt:lpstr>
      <vt:lpstr>Novartis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Vauchetskaya Darya</cp:lastModifiedBy>
  <dcterms:created xsi:type="dcterms:W3CDTF">2025-03-25T19:23:06Z</dcterms:created>
  <dcterms:modified xsi:type="dcterms:W3CDTF">2025-03-30T20:55:35Z</dcterms:modified>
</cp:coreProperties>
</file>